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azamootcoil.sharepoint.com/sites/yazamoot/Shared Documents/שיווק/חומר לאתר החדש/אקסלים להעלות לאתר/מתקדם מעודכן/"/>
    </mc:Choice>
  </mc:AlternateContent>
  <xr:revisionPtr revIDLastSave="3" documentId="13_ncr:1_{386CA5E8-754B-413A-9369-B64E4B66FBF2}" xr6:coauthVersionLast="47" xr6:coauthVersionMax="47" xr10:uidLastSave="{37B53BF9-2483-4EB3-81D1-A68ED9207752}"/>
  <bookViews>
    <workbookView xWindow="57480" yWindow="1005" windowWidth="21840" windowHeight="13020" xr2:uid="{00000000-000D-0000-FFFF-FFFF00000000}"/>
  </bookViews>
  <sheets>
    <sheet name="תזרים של נכס" sheetId="3" r:id="rId1"/>
  </sheets>
  <externalReferences>
    <externalReference r:id="rId2"/>
  </externalReferences>
  <definedNames>
    <definedName name="Beginning_Balance">-FV(Interest_Rate/12,Payment_Number-1,-Monthly_Payment,Loan_Amount)</definedName>
    <definedName name="ColumnTitle1">#REF!</definedName>
    <definedName name="Date_Acquisition">[1]Assumptions!$D$17</definedName>
    <definedName name="Ending_Balance">-FV(Interest_Rate/12,Payment_Number,-Monthly_Payment,Loan_Amount)</definedName>
    <definedName name="Full_Print">#REF!</definedName>
    <definedName name="Header_Row">ROW(#REF!)</definedName>
    <definedName name="Header_Row_Back">ROW(#REF!)</definedName>
    <definedName name="Interest">-IPMT(Interest_Rate/12,Payment_Number,Number_of_Payments,Loan_Amount)</definedName>
    <definedName name="Interest_Rate">#REF!</definedName>
    <definedName name="Last_Row">IF(Values_Entered,Header_Row+Number_of_Payments,Header_Row)</definedName>
    <definedName name="Loan_Amount">#REF!</definedName>
    <definedName name="Loan_Not_Paid">IF(Payment_Number&lt;=Number_of_Payments,1,0)</definedName>
    <definedName name="Loan_Start">#REF!</definedName>
    <definedName name="Loan_Years">#REF!</definedName>
    <definedName name="Monthly_Payment">-PMT(Interest_Rate/12,Number_of_Payments,Loan_Amount)</definedName>
    <definedName name="Number_of_Payments">#REF!</definedName>
    <definedName name="Payment_Date">DATE(YEAR(Loan_Start),MONTH(Loan_Start)+Payment_Number,DAY(Loan_Start))</definedName>
    <definedName name="Payment_Number">ROW()-Header_Row</definedName>
    <definedName name="Principal">-PPMT(Interest_Rate/12,Payment_Number,Number_of_Payments,Loan_Amount)</definedName>
    <definedName name="RowTitleRegion1..E6">#REF!</definedName>
    <definedName name="RowTitleRegion2..E11">#REF!</definedName>
    <definedName name="Total_Cost">#REF!</definedName>
    <definedName name="Total_Interest">#REF!</definedName>
    <definedName name="Values_Entered">IF(Loan_Amount*Interest_Rate*Loan_Years*Loan_Start&gt;0,1,0)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3" l="1"/>
  <c r="E30" i="3"/>
  <c r="G56" i="3" l="1"/>
  <c r="E56" i="3"/>
  <c r="E38" i="3"/>
  <c r="D34" i="3" l="1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AO38" i="3"/>
  <c r="F39" i="3"/>
  <c r="F14" i="3"/>
  <c r="G14" i="3" s="1"/>
  <c r="H14" i="3" s="1"/>
  <c r="I14" i="3" s="1"/>
  <c r="J14" i="3" s="1"/>
  <c r="K14" i="3" s="1"/>
  <c r="L14" i="3" s="1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Z14" i="3" s="1"/>
  <c r="AA14" i="3" s="1"/>
  <c r="AB14" i="3" s="1"/>
  <c r="AC14" i="3" s="1"/>
  <c r="AD14" i="3" s="1"/>
  <c r="AE14" i="3" s="1"/>
  <c r="AF14" i="3" s="1"/>
  <c r="AG14" i="3" s="1"/>
  <c r="AH14" i="3" s="1"/>
  <c r="AI14" i="3" s="1"/>
  <c r="AJ14" i="3" s="1"/>
  <c r="AK14" i="3" s="1"/>
  <c r="AL14" i="3" s="1"/>
  <c r="AM14" i="3" s="1"/>
  <c r="AN14" i="3" s="1"/>
  <c r="AO14" i="3" s="1"/>
  <c r="D37" i="3"/>
  <c r="D36" i="3"/>
  <c r="D35" i="3"/>
  <c r="D33" i="3"/>
  <c r="D32" i="3"/>
  <c r="D17" i="3"/>
  <c r="D18" i="3"/>
  <c r="D19" i="3"/>
  <c r="D29" i="3"/>
  <c r="E50" i="3"/>
  <c r="E60" i="3"/>
  <c r="F50" i="3"/>
  <c r="F56" i="3"/>
  <c r="F60" i="3"/>
  <c r="G50" i="3"/>
  <c r="G60" i="3"/>
  <c r="H50" i="3"/>
  <c r="H56" i="3"/>
  <c r="H60" i="3"/>
  <c r="I50" i="3"/>
  <c r="I56" i="3"/>
  <c r="I60" i="3"/>
  <c r="J50" i="3"/>
  <c r="J56" i="3"/>
  <c r="J60" i="3"/>
  <c r="K50" i="3"/>
  <c r="K56" i="3"/>
  <c r="K60" i="3"/>
  <c r="L50" i="3"/>
  <c r="L56" i="3"/>
  <c r="L60" i="3"/>
  <c r="M50" i="3"/>
  <c r="M56" i="3"/>
  <c r="M60" i="3"/>
  <c r="N50" i="3"/>
  <c r="N56" i="3"/>
  <c r="N60" i="3"/>
  <c r="O50" i="3"/>
  <c r="O56" i="3"/>
  <c r="O60" i="3"/>
  <c r="P50" i="3"/>
  <c r="P56" i="3"/>
  <c r="P60" i="3"/>
  <c r="Q50" i="3"/>
  <c r="Q56" i="3"/>
  <c r="Q60" i="3"/>
  <c r="R50" i="3"/>
  <c r="R56" i="3"/>
  <c r="R60" i="3"/>
  <c r="S50" i="3"/>
  <c r="S56" i="3"/>
  <c r="S60" i="3"/>
  <c r="T50" i="3"/>
  <c r="T56" i="3"/>
  <c r="T60" i="3"/>
  <c r="U50" i="3"/>
  <c r="U56" i="3"/>
  <c r="U60" i="3"/>
  <c r="V50" i="3"/>
  <c r="V56" i="3"/>
  <c r="V60" i="3"/>
  <c r="W50" i="3"/>
  <c r="W56" i="3"/>
  <c r="W60" i="3"/>
  <c r="X50" i="3"/>
  <c r="X56" i="3"/>
  <c r="X60" i="3"/>
  <c r="Y50" i="3"/>
  <c r="Y56" i="3"/>
  <c r="Y60" i="3"/>
  <c r="Z50" i="3"/>
  <c r="Z56" i="3"/>
  <c r="Z60" i="3"/>
  <c r="AA50" i="3"/>
  <c r="AA56" i="3"/>
  <c r="AA60" i="3"/>
  <c r="AB50" i="3"/>
  <c r="AB56" i="3"/>
  <c r="AB60" i="3"/>
  <c r="AC50" i="3"/>
  <c r="AC56" i="3"/>
  <c r="AC60" i="3"/>
  <c r="AD50" i="3"/>
  <c r="AD56" i="3"/>
  <c r="AD60" i="3"/>
  <c r="AE50" i="3"/>
  <c r="AE56" i="3"/>
  <c r="AE60" i="3"/>
  <c r="AF50" i="3"/>
  <c r="AF56" i="3"/>
  <c r="AF60" i="3"/>
  <c r="AG50" i="3"/>
  <c r="AG56" i="3"/>
  <c r="AG60" i="3"/>
  <c r="AH50" i="3"/>
  <c r="AH56" i="3"/>
  <c r="AH60" i="3"/>
  <c r="AI50" i="3"/>
  <c r="AI56" i="3"/>
  <c r="AI60" i="3"/>
  <c r="AJ50" i="3"/>
  <c r="AJ56" i="3"/>
  <c r="AJ60" i="3"/>
  <c r="AK50" i="3"/>
  <c r="AK56" i="3"/>
  <c r="AK60" i="3"/>
  <c r="AL50" i="3"/>
  <c r="AL56" i="3"/>
  <c r="AL60" i="3"/>
  <c r="AM50" i="3"/>
  <c r="AM56" i="3"/>
  <c r="AM60" i="3"/>
  <c r="AN50" i="3"/>
  <c r="AN56" i="3"/>
  <c r="AN60" i="3"/>
  <c r="AO50" i="3"/>
  <c r="AO56" i="3"/>
  <c r="AO60" i="3"/>
  <c r="D59" i="3"/>
  <c r="D58" i="3"/>
  <c r="D55" i="3"/>
  <c r="D53" i="3"/>
  <c r="D49" i="3"/>
  <c r="D48" i="3"/>
  <c r="D47" i="3"/>
  <c r="D46" i="3"/>
  <c r="D45" i="3"/>
  <c r="D44" i="3"/>
  <c r="D43" i="3"/>
  <c r="D42" i="3"/>
  <c r="D41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D28" i="3"/>
  <c r="D27" i="3"/>
  <c r="D26" i="3"/>
  <c r="D25" i="3"/>
  <c r="D24" i="3"/>
  <c r="D23" i="3"/>
  <c r="D22" i="3"/>
  <c r="D21" i="3"/>
  <c r="D20" i="3"/>
  <c r="F12" i="3"/>
  <c r="E13" i="3" s="1"/>
  <c r="D13" i="3"/>
  <c r="G39" i="3" l="1"/>
  <c r="G51" i="3" s="1"/>
  <c r="G61" i="3" s="1"/>
  <c r="G62" i="3" s="1"/>
  <c r="F51" i="3"/>
  <c r="F61" i="3" s="1"/>
  <c r="F62" i="3" s="1"/>
  <c r="D60" i="3"/>
  <c r="D38" i="3"/>
  <c r="D50" i="3"/>
  <c r="D56" i="3"/>
  <c r="G12" i="3"/>
  <c r="E51" i="3"/>
  <c r="D30" i="3"/>
  <c r="H39" i="3" l="1"/>
  <c r="I39" i="3" s="1"/>
  <c r="H12" i="3"/>
  <c r="F13" i="3"/>
  <c r="E61" i="3"/>
  <c r="H51" i="3" l="1"/>
  <c r="H61" i="3" s="1"/>
  <c r="H62" i="3" s="1"/>
  <c r="G13" i="3"/>
  <c r="I12" i="3"/>
  <c r="J39" i="3"/>
  <c r="I51" i="3"/>
  <c r="E62" i="3"/>
  <c r="J12" i="3" l="1"/>
  <c r="H13" i="3"/>
  <c r="I61" i="3"/>
  <c r="K39" i="3"/>
  <c r="J51" i="3"/>
  <c r="J61" i="3" s="1"/>
  <c r="J62" i="3" s="1"/>
  <c r="K12" i="3" l="1"/>
  <c r="I13" i="3"/>
  <c r="K51" i="3"/>
  <c r="L39" i="3"/>
  <c r="I62" i="3"/>
  <c r="J13" i="3" l="1"/>
  <c r="L12" i="3"/>
  <c r="K61" i="3"/>
  <c r="M39" i="3"/>
  <c r="L51" i="3"/>
  <c r="L61" i="3" s="1"/>
  <c r="L62" i="3" s="1"/>
  <c r="M12" i="3" l="1"/>
  <c r="K13" i="3"/>
  <c r="M51" i="3"/>
  <c r="M61" i="3" s="1"/>
  <c r="M62" i="3" s="1"/>
  <c r="N39" i="3"/>
  <c r="K62" i="3"/>
  <c r="L13" i="3" l="1"/>
  <c r="N12" i="3"/>
  <c r="N51" i="3"/>
  <c r="N61" i="3" s="1"/>
  <c r="N62" i="3" s="1"/>
  <c r="O39" i="3"/>
  <c r="M13" i="3" l="1"/>
  <c r="O12" i="3"/>
  <c r="O51" i="3"/>
  <c r="O61" i="3" s="1"/>
  <c r="O62" i="3" s="1"/>
  <c r="P39" i="3"/>
  <c r="N13" i="3" l="1"/>
  <c r="P12" i="3"/>
  <c r="P51" i="3"/>
  <c r="P61" i="3" s="1"/>
  <c r="P62" i="3" s="1"/>
  <c r="Q39" i="3"/>
  <c r="Q12" i="3" l="1"/>
  <c r="O13" i="3"/>
  <c r="R39" i="3"/>
  <c r="Q51" i="3"/>
  <c r="Q61" i="3" s="1"/>
  <c r="Q62" i="3" s="1"/>
  <c r="P13" i="3" l="1"/>
  <c r="R12" i="3"/>
  <c r="S39" i="3"/>
  <c r="R51" i="3"/>
  <c r="R61" i="3" s="1"/>
  <c r="R62" i="3" s="1"/>
  <c r="S12" i="3" l="1"/>
  <c r="Q13" i="3"/>
  <c r="S51" i="3"/>
  <c r="S61" i="3" s="1"/>
  <c r="S62" i="3" s="1"/>
  <c r="T39" i="3"/>
  <c r="T12" i="3" l="1"/>
  <c r="R13" i="3"/>
  <c r="U39" i="3"/>
  <c r="T51" i="3"/>
  <c r="T61" i="3" s="1"/>
  <c r="T62" i="3" s="1"/>
  <c r="S13" i="3" l="1"/>
  <c r="U12" i="3"/>
  <c r="U51" i="3"/>
  <c r="U61" i="3" s="1"/>
  <c r="U62" i="3" s="1"/>
  <c r="V39" i="3"/>
  <c r="V12" i="3" l="1"/>
  <c r="T13" i="3"/>
  <c r="V51" i="3"/>
  <c r="V61" i="3" s="1"/>
  <c r="V62" i="3" s="1"/>
  <c r="W39" i="3"/>
  <c r="W12" i="3" l="1"/>
  <c r="U13" i="3"/>
  <c r="W51" i="3"/>
  <c r="W61" i="3" s="1"/>
  <c r="W62" i="3" s="1"/>
  <c r="X39" i="3"/>
  <c r="V13" i="3" l="1"/>
  <c r="X12" i="3"/>
  <c r="Y39" i="3"/>
  <c r="X51" i="3"/>
  <c r="X61" i="3" s="1"/>
  <c r="X62" i="3" s="1"/>
  <c r="W13" i="3" l="1"/>
  <c r="Y12" i="3"/>
  <c r="Z39" i="3"/>
  <c r="Y51" i="3"/>
  <c r="Y61" i="3" s="1"/>
  <c r="Y62" i="3" s="1"/>
  <c r="Z12" i="3" l="1"/>
  <c r="X13" i="3"/>
  <c r="Z51" i="3"/>
  <c r="Z61" i="3" s="1"/>
  <c r="Z62" i="3" s="1"/>
  <c r="AA39" i="3"/>
  <c r="AA12" i="3" l="1"/>
  <c r="Y13" i="3"/>
  <c r="AB39" i="3"/>
  <c r="AA51" i="3"/>
  <c r="AA61" i="3" s="1"/>
  <c r="AA62" i="3" s="1"/>
  <c r="Z13" i="3" l="1"/>
  <c r="AB12" i="3"/>
  <c r="AC39" i="3"/>
  <c r="AB51" i="3"/>
  <c r="AB61" i="3" s="1"/>
  <c r="AB62" i="3" s="1"/>
  <c r="AC12" i="3" l="1"/>
  <c r="AA13" i="3"/>
  <c r="AD39" i="3"/>
  <c r="AC51" i="3"/>
  <c r="AC61" i="3" s="1"/>
  <c r="AC62" i="3" s="1"/>
  <c r="AD12" i="3" l="1"/>
  <c r="AB13" i="3"/>
  <c r="AD51" i="3"/>
  <c r="AD61" i="3" s="1"/>
  <c r="AD62" i="3" s="1"/>
  <c r="AE39" i="3"/>
  <c r="AE12" i="3" l="1"/>
  <c r="AC13" i="3"/>
  <c r="AE51" i="3"/>
  <c r="AE61" i="3" s="1"/>
  <c r="AE62" i="3" s="1"/>
  <c r="AF39" i="3"/>
  <c r="AF12" i="3" l="1"/>
  <c r="AD13" i="3"/>
  <c r="AF51" i="3"/>
  <c r="AF61" i="3" s="1"/>
  <c r="AF62" i="3" s="1"/>
  <c r="AG39" i="3"/>
  <c r="AE13" i="3" l="1"/>
  <c r="AG12" i="3"/>
  <c r="AG51" i="3"/>
  <c r="AG61" i="3" s="1"/>
  <c r="AG62" i="3" s="1"/>
  <c r="AH39" i="3"/>
  <c r="AF13" i="3" l="1"/>
  <c r="AH12" i="3"/>
  <c r="AI39" i="3"/>
  <c r="AH51" i="3"/>
  <c r="AH61" i="3" s="1"/>
  <c r="AH62" i="3" s="1"/>
  <c r="AG13" i="3" l="1"/>
  <c r="AI12" i="3"/>
  <c r="AJ39" i="3"/>
  <c r="AI51" i="3"/>
  <c r="AI61" i="3" s="1"/>
  <c r="AI62" i="3" s="1"/>
  <c r="AH13" i="3" l="1"/>
  <c r="AJ12" i="3"/>
  <c r="AK39" i="3"/>
  <c r="AJ51" i="3"/>
  <c r="AJ61" i="3" s="1"/>
  <c r="AJ62" i="3" s="1"/>
  <c r="AK12" i="3" l="1"/>
  <c r="AI13" i="3"/>
  <c r="AL39" i="3"/>
  <c r="AK51" i="3"/>
  <c r="AK61" i="3" s="1"/>
  <c r="AK62" i="3" s="1"/>
  <c r="AJ13" i="3" l="1"/>
  <c r="AL12" i="3"/>
  <c r="AL51" i="3"/>
  <c r="AL61" i="3" s="1"/>
  <c r="AL62" i="3" s="1"/>
  <c r="AM39" i="3"/>
  <c r="AK13" i="3" l="1"/>
  <c r="AM12" i="3"/>
  <c r="AN39" i="3"/>
  <c r="AM51" i="3"/>
  <c r="AM61" i="3" s="1"/>
  <c r="AM62" i="3" s="1"/>
  <c r="AN12" i="3" l="1"/>
  <c r="AL13" i="3"/>
  <c r="AO39" i="3"/>
  <c r="AN51" i="3"/>
  <c r="AN61" i="3" s="1"/>
  <c r="AN62" i="3" s="1"/>
  <c r="AM13" i="3" l="1"/>
  <c r="AO12" i="3"/>
  <c r="AN13" i="3" s="1"/>
  <c r="AO51" i="3"/>
  <c r="D39" i="3"/>
  <c r="AO61" i="3" l="1"/>
  <c r="D51" i="3"/>
  <c r="AO62" i="3" l="1"/>
  <c r="D61" i="3"/>
  <c r="D62" i="3" l="1"/>
  <c r="D64" i="3" s="1"/>
  <c r="D6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yaniv shoval</author>
  </authors>
  <commentList>
    <comment ref="E1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yaniv shoval:</t>
        </r>
        <r>
          <rPr>
            <sz val="9"/>
            <color indexed="81"/>
            <rFont val="Tahoma"/>
            <family val="2"/>
          </rPr>
          <t xml:space="preserve">
לרשום את תאריך הרכישה</t>
        </r>
      </text>
    </comment>
  </commentList>
</comments>
</file>

<file path=xl/sharedStrings.xml><?xml version="1.0" encoding="utf-8"?>
<sst xmlns="http://schemas.openxmlformats.org/spreadsheetml/2006/main" count="59" uniqueCount="59">
  <si>
    <t>טאו</t>
  </si>
  <si>
    <t>האקסל מחושב לשלוש שנים אך יש להמשיך אותו בהתאם לתקופת ההשקעות</t>
  </si>
  <si>
    <t>ןוםון</t>
  </si>
  <si>
    <t>סה"כ להשקעה</t>
  </si>
  <si>
    <t>שנה</t>
  </si>
  <si>
    <t>חודש</t>
  </si>
  <si>
    <t>תאריך</t>
  </si>
  <si>
    <t>תזרים השקעה</t>
  </si>
  <si>
    <t>תזרים מהנכס - פה נמלא את עלות הרכישה והמכירה של הנכס - שימו לב שבדרך כלל כשרוכשים נכס משלמים מקדמה, מבצעים בדיקות ואז רוכשים ולכן גם פה נרשום את התשלומים בהתאם למועדים שלהם</t>
  </si>
  <si>
    <t>עלויות עורך דין לרכישה</t>
  </si>
  <si>
    <t>עלויות נוטריון וחוזה לרכישה</t>
  </si>
  <si>
    <t>עלויות של רישום נכס בטאבו</t>
  </si>
  <si>
    <t>מס רכישה ונדל"ן</t>
  </si>
  <si>
    <t>עלויות תיווך של הנכס</t>
  </si>
  <si>
    <t>עלות של ליווי משקיעים</t>
  </si>
  <si>
    <t xml:space="preserve">עלויות מהנדס או עורך דין </t>
  </si>
  <si>
    <t>עלויות של ביקור הנכס - אם מדובר בנכס שנמצא בחו"ל ויש לטוס לשם יש למלא את הוצאות הטיסה והלינה כולל אוכל לתקופה של עד רכישת הנכס</t>
  </si>
  <si>
    <t>עלויות פספוס ימי עבודה - יש לחשב את ימי החופש שניקח מהעבודה בתקופה של בחירת הנכס עד ליום שנחתום על הנכס</t>
  </si>
  <si>
    <t>במקרה של רכישת נכס בחו"ל - קיימת גם עלות של תרגום מסמכים וחתימה על ייפויי כוח</t>
  </si>
  <si>
    <t>עלויות צפויות נוספות</t>
  </si>
  <si>
    <t xml:space="preserve">עלויות השבחת הנכס בהתאם למועדים מסויימים בדרך כלל </t>
  </si>
  <si>
    <t>סה"כ תזרים השקעה</t>
  </si>
  <si>
    <t>תזרים מכירה</t>
  </si>
  <si>
    <t>תזרים ממכירת נכס</t>
  </si>
  <si>
    <t>מס הכנסה</t>
  </si>
  <si>
    <t xml:space="preserve">מ </t>
  </si>
  <si>
    <t>עלויות תיווך</t>
  </si>
  <si>
    <t>עלויות מהנדס לאישור נכס לפני מכירה</t>
  </si>
  <si>
    <t xml:space="preserve">עלויות השבחת הנכס </t>
  </si>
  <si>
    <t>עלויות עורך דין במכירת הנכס</t>
  </si>
  <si>
    <t>סה"כ תזרים בעת מכירת הנכס</t>
  </si>
  <si>
    <t>הכנסות משכירות יש לעדכן כולל חישוב של עליית ערך</t>
  </si>
  <si>
    <t>עלויות נכס - יש למלא בהתאם להוצאות שנשלם לפי עלות</t>
  </si>
  <si>
    <t>חשמל</t>
  </si>
  <si>
    <t>ארנונה</t>
  </si>
  <si>
    <t>מים</t>
  </si>
  <si>
    <t>אינטרנט</t>
  </si>
  <si>
    <t xml:space="preserve">מיסוי נדל"ן - בהתאם למיקום </t>
  </si>
  <si>
    <t>דמי ניהול של הנכס</t>
  </si>
  <si>
    <t>ביטוח נכס</t>
  </si>
  <si>
    <t>עלויות של החלפת דייר - כל פעם שמחליפים דייר צריך לחשב את העלות של החילוף - נקיון/ תיקונים / צביעה של הנכס וכדומה</t>
  </si>
  <si>
    <t>עלויות לא צפויות נוספות</t>
  </si>
  <si>
    <t>סה"כ עלויות תפעול נכס</t>
  </si>
  <si>
    <t>תשואה תפעולית על הנכס</t>
  </si>
  <si>
    <t>עלויות כלליות שוטפות</t>
  </si>
  <si>
    <t>עלויות רואה חשבון</t>
  </si>
  <si>
    <t>עלויות של ביקור הנכס - אם מדובר בנכס שנמצא בחו"ל ויש לטוס לשם יש למלא את הוצאות הטיסה והלינה כולל אוכל. יש לשים לב שצריך למלא פה רק את הנסיעות העתדיות לביקור הנכס</t>
  </si>
  <si>
    <t>עלויות פספוס ימי עבודה - יש לחשב את ימי החופש שניקח מהעבודה - רק נסיעות תפעוליות</t>
  </si>
  <si>
    <t>דגכ</t>
  </si>
  <si>
    <t>סה"כ עלויות כלליות שוטפות</t>
  </si>
  <si>
    <t>מימון</t>
  </si>
  <si>
    <t>הלוואה על הנכס - פה נמלא את הסכום שקיבלנו בשורה אחת ובשאר השורות את התשלום החודשי הצפוי על ההלוואה</t>
  </si>
  <si>
    <t>עלויות הלוואה - כשלוקחים הלוואה תמיד יש עלויות פתיחת תיק או עלות יועץ להלוואה</t>
  </si>
  <si>
    <t>סה"כ מימון</t>
  </si>
  <si>
    <t>סה"כ תזרים שוטף</t>
  </si>
  <si>
    <t>סה"כ תזרים מנכס</t>
  </si>
  <si>
    <t>תשואה</t>
  </si>
  <si>
    <t>מכפיל השקעה</t>
  </si>
  <si>
    <t xml:space="preserve">  לשיחת ייעוץ עם המומחים שלנו התקשרו        072-391-0203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</si>
</sst>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6100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charset val="177"/>
      <scheme val="minor"/>
    </font>
    <font>
      <b/>
      <sz val="11"/>
      <name val="Calibri"/>
      <family val="2"/>
      <charset val="177"/>
      <scheme val="minor"/>
    </font>
    <font>
      <b/>
      <sz val="20"/>
      <color rgb="FF3F3F3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4" borderId="6" applyNumberForma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</cellStyleXfs>
  <cellXfs count="45">
    <xf numFmtId="0" fontId="0" fillId="0" borderId="0" xfId="0"/>
    <xf numFmtId="0" fontId="11" fillId="3" borderId="0" xfId="3" applyProtection="1">
      <protection locked="0"/>
    </xf>
    <xf numFmtId="0" fontId="11" fillId="3" borderId="13" xfId="3" applyBorder="1" applyProtection="1">
      <protection locked="0"/>
    </xf>
    <xf numFmtId="0" fontId="11" fillId="3" borderId="0" xfId="3" applyBorder="1" applyProtection="1">
      <protection locked="0"/>
    </xf>
    <xf numFmtId="0" fontId="11" fillId="3" borderId="14" xfId="3" applyBorder="1" applyProtection="1">
      <protection locked="0"/>
    </xf>
    <xf numFmtId="0" fontId="11" fillId="3" borderId="10" xfId="3" applyBorder="1" applyProtection="1">
      <protection locked="0"/>
    </xf>
    <xf numFmtId="0" fontId="11" fillId="3" borderId="11" xfId="3" applyBorder="1" applyProtection="1">
      <protection locked="0"/>
    </xf>
    <xf numFmtId="0" fontId="11" fillId="3" borderId="12" xfId="3" applyBorder="1" applyProtection="1">
      <protection locked="0"/>
    </xf>
    <xf numFmtId="0" fontId="0" fillId="0" borderId="0" xfId="0" applyAlignment="1">
      <alignment wrapText="1"/>
    </xf>
    <xf numFmtId="0" fontId="1" fillId="7" borderId="0" xfId="7" applyProtection="1"/>
    <xf numFmtId="0" fontId="16" fillId="7" borderId="0" xfId="7" applyFont="1" applyProtection="1"/>
    <xf numFmtId="0" fontId="8" fillId="6" borderId="1" xfId="6" applyFont="1" applyBorder="1" applyAlignment="1" applyProtection="1">
      <alignment horizontal="center" wrapText="1"/>
    </xf>
    <xf numFmtId="0" fontId="7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14" fontId="17" fillId="4" borderId="18" xfId="4" applyNumberFormat="1" applyFont="1" applyBorder="1" applyProtection="1"/>
    <xf numFmtId="14" fontId="8" fillId="2" borderId="5" xfId="0" applyNumberFormat="1" applyFont="1" applyFill="1" applyBorder="1" applyAlignment="1">
      <alignment horizontal="center"/>
    </xf>
    <xf numFmtId="0" fontId="14" fillId="4" borderId="15" xfId="4" applyFont="1" applyBorder="1" applyAlignment="1" applyProtection="1">
      <alignment horizontal="center" wrapText="1"/>
    </xf>
    <xf numFmtId="0" fontId="8" fillId="6" borderId="16" xfId="6" applyFont="1" applyBorder="1" applyAlignment="1" applyProtection="1">
      <alignment horizontal="center" wrapText="1"/>
    </xf>
    <xf numFmtId="0" fontId="10" fillId="0" borderId="0" xfId="0" applyFont="1" applyAlignment="1">
      <alignment wrapText="1"/>
    </xf>
    <xf numFmtId="0" fontId="14" fillId="4" borderId="16" xfId="4" applyFont="1" applyBorder="1" applyAlignment="1" applyProtection="1">
      <alignment horizontal="right" wrapText="1"/>
    </xf>
    <xf numFmtId="0" fontId="11" fillId="3" borderId="7" xfId="3" applyBorder="1" applyProtection="1"/>
    <xf numFmtId="0" fontId="11" fillId="3" borderId="8" xfId="3" applyBorder="1" applyProtection="1"/>
    <xf numFmtId="0" fontId="11" fillId="3" borderId="9" xfId="3" applyBorder="1" applyProtection="1"/>
    <xf numFmtId="0" fontId="11" fillId="3" borderId="13" xfId="3" applyBorder="1" applyProtection="1"/>
    <xf numFmtId="0" fontId="11" fillId="3" borderId="0" xfId="3" applyBorder="1" applyProtection="1"/>
    <xf numFmtId="0" fontId="11" fillId="3" borderId="14" xfId="3" applyBorder="1" applyProtection="1"/>
    <xf numFmtId="0" fontId="9" fillId="0" borderId="0" xfId="0" applyFont="1" applyAlignment="1">
      <alignment wrapText="1"/>
    </xf>
    <xf numFmtId="0" fontId="8" fillId="5" borderId="16" xfId="5" applyFont="1" applyBorder="1" applyAlignment="1" applyProtection="1">
      <alignment horizontal="center" wrapText="1"/>
    </xf>
    <xf numFmtId="9" fontId="5" fillId="0" borderId="0" xfId="2" applyFont="1" applyAlignment="1" applyProtection="1">
      <alignment wrapText="1"/>
    </xf>
    <xf numFmtId="0" fontId="14" fillId="4" borderId="17" xfId="4" applyFont="1" applyBorder="1" applyAlignment="1" applyProtection="1">
      <alignment horizontal="right" wrapText="1"/>
    </xf>
    <xf numFmtId="0" fontId="15" fillId="6" borderId="7" xfId="6" applyFont="1" applyBorder="1" applyAlignment="1" applyProtection="1">
      <alignment horizontal="center" vertical="center"/>
    </xf>
    <xf numFmtId="0" fontId="13" fillId="6" borderId="8" xfId="6" applyFont="1" applyBorder="1" applyAlignment="1" applyProtection="1">
      <alignment horizontal="center" vertical="center"/>
    </xf>
    <xf numFmtId="0" fontId="13" fillId="6" borderId="9" xfId="6" applyFont="1" applyBorder="1" applyAlignment="1" applyProtection="1">
      <alignment horizontal="center" vertical="center"/>
    </xf>
    <xf numFmtId="0" fontId="13" fillId="6" borderId="13" xfId="6" applyFont="1" applyBorder="1" applyAlignment="1" applyProtection="1">
      <alignment horizontal="center" vertical="center"/>
    </xf>
    <xf numFmtId="0" fontId="13" fillId="6" borderId="0" xfId="6" applyFont="1" applyBorder="1" applyAlignment="1" applyProtection="1">
      <alignment horizontal="center" vertical="center"/>
    </xf>
    <xf numFmtId="0" fontId="13" fillId="6" borderId="14" xfId="6" applyFont="1" applyBorder="1" applyAlignment="1" applyProtection="1">
      <alignment horizontal="center" vertical="center"/>
    </xf>
    <xf numFmtId="0" fontId="13" fillId="6" borderId="10" xfId="6" applyFont="1" applyBorder="1" applyAlignment="1" applyProtection="1">
      <alignment horizontal="center" vertical="center"/>
    </xf>
    <xf numFmtId="0" fontId="13" fillId="6" borderId="11" xfId="6" applyFont="1" applyBorder="1" applyAlignment="1" applyProtection="1">
      <alignment horizontal="center" vertical="center"/>
    </xf>
    <xf numFmtId="0" fontId="13" fillId="6" borderId="12" xfId="6" applyFont="1" applyBorder="1" applyAlignment="1" applyProtection="1">
      <alignment horizontal="center" vertical="center"/>
    </xf>
    <xf numFmtId="0" fontId="18" fillId="4" borderId="6" xfId="4" applyFont="1" applyAlignment="1" applyProtection="1">
      <alignment horizontal="center" vertical="center" wrapText="1"/>
    </xf>
    <xf numFmtId="0" fontId="12" fillId="4" borderId="6" xfId="4" applyAlignment="1" applyProtection="1">
      <alignment horizontal="center" vertical="center" wrapText="1"/>
    </xf>
  </cellXfs>
  <cellStyles count="8">
    <cellStyle name="20% - הדגשה4" xfId="5" builtinId="42"/>
    <cellStyle name="20% - הדגשה5" xfId="7" builtinId="46"/>
    <cellStyle name="40% - הדגשה4" xfId="6" builtinId="43"/>
    <cellStyle name="Euro" xfId="1" xr:uid="{00000000-0005-0000-0000-000001000000}"/>
    <cellStyle name="Normal" xfId="0" builtinId="0"/>
    <cellStyle name="Percent" xfId="2" builtinId="5"/>
    <cellStyle name="טוב" xfId="3" builtinId="26"/>
    <cellStyle name="פלט" xfId="4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64906</xdr:rowOff>
    </xdr:from>
    <xdr:to>
      <xdr:col>2</xdr:col>
      <xdr:colOff>4111625</xdr:colOff>
      <xdr:row>10</xdr:row>
      <xdr:rowOff>142875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F9F6DBEA-899D-4BA9-917B-93B3205559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4" t="-804" r="4143" b="804"/>
        <a:stretch/>
      </xdr:blipFill>
      <xdr:spPr>
        <a:xfrm>
          <a:off x="9989947000" y="607831"/>
          <a:ext cx="5768975" cy="13828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yazamootcoil-my.sharepoint.com/personal/yaniv_yazamoot_co_il/Documents/&#1492;&#1513;&#1511;&#1506;&#1492;%20&#1489;&#1497;&#1493;&#1503;/&#1508;&#1512;&#1493;&#1497;&#1511;&#1496;&#1497;&#1501;/Thessaloniki/&#1508;&#1512;&#1493;&#1497;&#1511;&#1496;&#1497;&#1501;%20&#1513;&#1504;&#1490;&#1502;&#1512;&#1493;/Svoronou%206/Buisness%20Plan/26.7.20/svoruono%20-%20value-Add%20model%20exa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Assumptions"/>
      <sheetName val="Rent Roll"/>
      <sheetName val="Unit-level Cash Flow"/>
      <sheetName val="Property Cash Flow"/>
      <sheetName val="Sources &amp; Uses"/>
      <sheetName val="Debt Schedule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AO68"/>
  <sheetViews>
    <sheetView rightToLeft="1" tabSelected="1" topLeftCell="A4" zoomScale="40" zoomScaleNormal="40" workbookViewId="0">
      <pane xSplit="4" ySplit="13" topLeftCell="E21" activePane="bottomRight" state="frozen"/>
      <selection pane="topRight" activeCell="E4" sqref="E4"/>
      <selection pane="bottomLeft" activeCell="A12" sqref="A12"/>
      <selection pane="bottomRight" activeCell="J48" sqref="J48"/>
    </sheetView>
  </sheetViews>
  <sheetFormatPr defaultRowHeight="14.4" x14ac:dyDescent="0.3"/>
  <cols>
    <col min="2" max="2" width="12.6640625" bestFit="1" customWidth="1"/>
    <col min="3" max="3" width="61.77734375" style="8" customWidth="1"/>
    <col min="4" max="4" width="17.33203125" style="8" hidden="1" customWidth="1"/>
    <col min="5" max="9" width="11.109375" bestFit="1" customWidth="1"/>
    <col min="10" max="11" width="11.109375" customWidth="1"/>
    <col min="12" max="21" width="10.33203125" bestFit="1" customWidth="1"/>
    <col min="22" max="23" width="11.109375" bestFit="1" customWidth="1"/>
    <col min="24" max="41" width="10.33203125" bestFit="1" customWidth="1"/>
  </cols>
  <sheetData>
    <row r="4" spans="3:41" x14ac:dyDescent="0.3"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</row>
    <row r="5" spans="3:41" x14ac:dyDescent="0.3"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</row>
    <row r="6" spans="3:41" x14ac:dyDescent="0.3">
      <c r="E6" s="9"/>
      <c r="F6" s="9" t="s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spans="3:41" ht="15" thickBot="1" x14ac:dyDescent="0.35"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</row>
    <row r="8" spans="3:41" ht="15.75" customHeight="1" x14ac:dyDescent="0.3">
      <c r="E8" s="9"/>
      <c r="F8" s="9"/>
      <c r="G8" s="9"/>
      <c r="H8" s="34" t="s">
        <v>1</v>
      </c>
      <c r="I8" s="35"/>
      <c r="J8" s="35"/>
      <c r="K8" s="35"/>
      <c r="L8" s="35"/>
      <c r="M8" s="35"/>
      <c r="N8" s="35"/>
      <c r="O8" s="35"/>
      <c r="P8" s="36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</row>
    <row r="9" spans="3:41" ht="14.25" customHeight="1" x14ac:dyDescent="0.3">
      <c r="E9" s="9"/>
      <c r="F9" s="9" t="s">
        <v>2</v>
      </c>
      <c r="G9" s="9"/>
      <c r="H9" s="37"/>
      <c r="I9" s="38"/>
      <c r="J9" s="38"/>
      <c r="K9" s="38"/>
      <c r="L9" s="38"/>
      <c r="M9" s="38"/>
      <c r="N9" s="38"/>
      <c r="O9" s="38"/>
      <c r="P9" s="3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</row>
    <row r="10" spans="3:41" ht="15" customHeight="1" thickBot="1" x14ac:dyDescent="0.35">
      <c r="E10" s="9"/>
      <c r="F10" s="10"/>
      <c r="G10" s="9"/>
      <c r="H10" s="40"/>
      <c r="I10" s="41"/>
      <c r="J10" s="41"/>
      <c r="K10" s="41"/>
      <c r="L10" s="41"/>
      <c r="M10" s="41"/>
      <c r="N10" s="41"/>
      <c r="O10" s="41"/>
      <c r="P10" s="42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</row>
    <row r="11" spans="3:41" ht="15" thickBot="1" x14ac:dyDescent="0.35">
      <c r="D11" s="8" t="s">
        <v>3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</row>
    <row r="12" spans="3:41" ht="15" thickBot="1" x14ac:dyDescent="0.35">
      <c r="C12" s="11" t="s">
        <v>4</v>
      </c>
      <c r="E12" s="12">
        <v>0</v>
      </c>
      <c r="F12" s="13">
        <f>E12+1</f>
        <v>1</v>
      </c>
      <c r="G12" s="13">
        <f t="shared" ref="G12:AO12" si="0">F12+1</f>
        <v>2</v>
      </c>
      <c r="H12" s="13">
        <f t="shared" si="0"/>
        <v>3</v>
      </c>
      <c r="I12" s="13">
        <f t="shared" si="0"/>
        <v>4</v>
      </c>
      <c r="J12" s="13">
        <f t="shared" si="0"/>
        <v>5</v>
      </c>
      <c r="K12" s="13">
        <f t="shared" si="0"/>
        <v>6</v>
      </c>
      <c r="L12" s="13">
        <f t="shared" si="0"/>
        <v>7</v>
      </c>
      <c r="M12" s="13">
        <f t="shared" si="0"/>
        <v>8</v>
      </c>
      <c r="N12" s="13">
        <f t="shared" si="0"/>
        <v>9</v>
      </c>
      <c r="O12" s="13">
        <f t="shared" si="0"/>
        <v>10</v>
      </c>
      <c r="P12" s="13">
        <f t="shared" si="0"/>
        <v>11</v>
      </c>
      <c r="Q12" s="13">
        <f t="shared" si="0"/>
        <v>12</v>
      </c>
      <c r="R12" s="13">
        <f t="shared" si="0"/>
        <v>13</v>
      </c>
      <c r="S12" s="13">
        <f t="shared" si="0"/>
        <v>14</v>
      </c>
      <c r="T12" s="13">
        <f t="shared" si="0"/>
        <v>15</v>
      </c>
      <c r="U12" s="13">
        <f t="shared" si="0"/>
        <v>16</v>
      </c>
      <c r="V12" s="13">
        <f t="shared" si="0"/>
        <v>17</v>
      </c>
      <c r="W12" s="13">
        <f t="shared" si="0"/>
        <v>18</v>
      </c>
      <c r="X12" s="13">
        <f t="shared" si="0"/>
        <v>19</v>
      </c>
      <c r="Y12" s="13">
        <f t="shared" si="0"/>
        <v>20</v>
      </c>
      <c r="Z12" s="13">
        <f t="shared" si="0"/>
        <v>21</v>
      </c>
      <c r="AA12" s="13">
        <f t="shared" si="0"/>
        <v>22</v>
      </c>
      <c r="AB12" s="13">
        <f t="shared" si="0"/>
        <v>23</v>
      </c>
      <c r="AC12" s="13">
        <f t="shared" si="0"/>
        <v>24</v>
      </c>
      <c r="AD12" s="13">
        <f t="shared" si="0"/>
        <v>25</v>
      </c>
      <c r="AE12" s="13">
        <f t="shared" si="0"/>
        <v>26</v>
      </c>
      <c r="AF12" s="13">
        <f t="shared" si="0"/>
        <v>27</v>
      </c>
      <c r="AG12" s="13">
        <f t="shared" si="0"/>
        <v>28</v>
      </c>
      <c r="AH12" s="13">
        <f t="shared" si="0"/>
        <v>29</v>
      </c>
      <c r="AI12" s="13">
        <f t="shared" si="0"/>
        <v>30</v>
      </c>
      <c r="AJ12" s="13">
        <f t="shared" si="0"/>
        <v>31</v>
      </c>
      <c r="AK12" s="13">
        <f t="shared" si="0"/>
        <v>32</v>
      </c>
      <c r="AL12" s="13">
        <f t="shared" si="0"/>
        <v>33</v>
      </c>
      <c r="AM12" s="13">
        <f t="shared" si="0"/>
        <v>34</v>
      </c>
      <c r="AN12" s="13">
        <f t="shared" si="0"/>
        <v>35</v>
      </c>
      <c r="AO12" s="14">
        <f t="shared" si="0"/>
        <v>36</v>
      </c>
    </row>
    <row r="13" spans="3:41" ht="15" thickBot="1" x14ac:dyDescent="0.35">
      <c r="C13" s="11" t="s">
        <v>5</v>
      </c>
      <c r="D13" s="15">
        <f t="shared" ref="D13:AN13" si="1">ROUNDUP(E12/12,0)</f>
        <v>0</v>
      </c>
      <c r="E13" s="16">
        <f t="shared" si="1"/>
        <v>1</v>
      </c>
      <c r="F13" s="16">
        <f t="shared" si="1"/>
        <v>1</v>
      </c>
      <c r="G13" s="16">
        <f t="shared" si="1"/>
        <v>1</v>
      </c>
      <c r="H13" s="16">
        <f t="shared" si="1"/>
        <v>1</v>
      </c>
      <c r="I13" s="16">
        <f t="shared" si="1"/>
        <v>1</v>
      </c>
      <c r="J13" s="16">
        <f t="shared" si="1"/>
        <v>1</v>
      </c>
      <c r="K13" s="16">
        <f t="shared" si="1"/>
        <v>1</v>
      </c>
      <c r="L13" s="16">
        <f t="shared" si="1"/>
        <v>1</v>
      </c>
      <c r="M13" s="16">
        <f t="shared" si="1"/>
        <v>1</v>
      </c>
      <c r="N13" s="16">
        <f t="shared" si="1"/>
        <v>1</v>
      </c>
      <c r="O13" s="16">
        <f t="shared" si="1"/>
        <v>1</v>
      </c>
      <c r="P13" s="16">
        <f t="shared" si="1"/>
        <v>1</v>
      </c>
      <c r="Q13" s="16">
        <f t="shared" si="1"/>
        <v>2</v>
      </c>
      <c r="R13" s="16">
        <f t="shared" si="1"/>
        <v>2</v>
      </c>
      <c r="S13" s="16">
        <f t="shared" si="1"/>
        <v>2</v>
      </c>
      <c r="T13" s="16">
        <f t="shared" si="1"/>
        <v>2</v>
      </c>
      <c r="U13" s="16">
        <f t="shared" si="1"/>
        <v>2</v>
      </c>
      <c r="V13" s="16">
        <f t="shared" si="1"/>
        <v>2</v>
      </c>
      <c r="W13" s="16">
        <f t="shared" si="1"/>
        <v>2</v>
      </c>
      <c r="X13" s="16">
        <f t="shared" si="1"/>
        <v>2</v>
      </c>
      <c r="Y13" s="16">
        <f t="shared" si="1"/>
        <v>2</v>
      </c>
      <c r="Z13" s="16">
        <f t="shared" si="1"/>
        <v>2</v>
      </c>
      <c r="AA13" s="16">
        <f t="shared" si="1"/>
        <v>2</v>
      </c>
      <c r="AB13" s="16">
        <f t="shared" si="1"/>
        <v>2</v>
      </c>
      <c r="AC13" s="16">
        <f t="shared" si="1"/>
        <v>3</v>
      </c>
      <c r="AD13" s="16">
        <f t="shared" si="1"/>
        <v>3</v>
      </c>
      <c r="AE13" s="16">
        <f t="shared" si="1"/>
        <v>3</v>
      </c>
      <c r="AF13" s="16">
        <f t="shared" si="1"/>
        <v>3</v>
      </c>
      <c r="AG13" s="16">
        <f t="shared" si="1"/>
        <v>3</v>
      </c>
      <c r="AH13" s="16">
        <f t="shared" si="1"/>
        <v>3</v>
      </c>
      <c r="AI13" s="16">
        <f t="shared" si="1"/>
        <v>3</v>
      </c>
      <c r="AJ13" s="16">
        <f t="shared" si="1"/>
        <v>3</v>
      </c>
      <c r="AK13" s="16">
        <f t="shared" si="1"/>
        <v>3</v>
      </c>
      <c r="AL13" s="16">
        <f t="shared" si="1"/>
        <v>3</v>
      </c>
      <c r="AM13" s="16">
        <f t="shared" si="1"/>
        <v>3</v>
      </c>
      <c r="AN13" s="17">
        <f t="shared" si="1"/>
        <v>3</v>
      </c>
    </row>
    <row r="14" spans="3:41" ht="15" thickBot="1" x14ac:dyDescent="0.35">
      <c r="C14" s="11" t="s">
        <v>6</v>
      </c>
      <c r="E14" s="18">
        <v>44561</v>
      </c>
      <c r="F14" s="19">
        <f>EOMONTH(E14,1)</f>
        <v>44592</v>
      </c>
      <c r="G14" s="19">
        <f t="shared" ref="G14:AO14" si="2">EOMONTH(F14,1)</f>
        <v>44620</v>
      </c>
      <c r="H14" s="19">
        <f t="shared" si="2"/>
        <v>44651</v>
      </c>
      <c r="I14" s="19">
        <f t="shared" si="2"/>
        <v>44681</v>
      </c>
      <c r="J14" s="19">
        <f t="shared" si="2"/>
        <v>44712</v>
      </c>
      <c r="K14" s="19">
        <f t="shared" si="2"/>
        <v>44742</v>
      </c>
      <c r="L14" s="19">
        <f t="shared" si="2"/>
        <v>44773</v>
      </c>
      <c r="M14" s="19">
        <f t="shared" si="2"/>
        <v>44804</v>
      </c>
      <c r="N14" s="19">
        <f t="shared" si="2"/>
        <v>44834</v>
      </c>
      <c r="O14" s="19">
        <f t="shared" si="2"/>
        <v>44865</v>
      </c>
      <c r="P14" s="19">
        <f t="shared" si="2"/>
        <v>44895</v>
      </c>
      <c r="Q14" s="19">
        <f t="shared" si="2"/>
        <v>44926</v>
      </c>
      <c r="R14" s="19">
        <f t="shared" si="2"/>
        <v>44957</v>
      </c>
      <c r="S14" s="19">
        <f t="shared" si="2"/>
        <v>44985</v>
      </c>
      <c r="T14" s="19">
        <f t="shared" si="2"/>
        <v>45016</v>
      </c>
      <c r="U14" s="19">
        <f t="shared" si="2"/>
        <v>45046</v>
      </c>
      <c r="V14" s="19">
        <f t="shared" si="2"/>
        <v>45077</v>
      </c>
      <c r="W14" s="19">
        <f t="shared" si="2"/>
        <v>45107</v>
      </c>
      <c r="X14" s="19">
        <f t="shared" si="2"/>
        <v>45138</v>
      </c>
      <c r="Y14" s="19">
        <f t="shared" si="2"/>
        <v>45169</v>
      </c>
      <c r="Z14" s="19">
        <f t="shared" si="2"/>
        <v>45199</v>
      </c>
      <c r="AA14" s="19">
        <f t="shared" si="2"/>
        <v>45230</v>
      </c>
      <c r="AB14" s="19">
        <f t="shared" si="2"/>
        <v>45260</v>
      </c>
      <c r="AC14" s="19">
        <f t="shared" si="2"/>
        <v>45291</v>
      </c>
      <c r="AD14" s="19">
        <f t="shared" si="2"/>
        <v>45322</v>
      </c>
      <c r="AE14" s="19">
        <f t="shared" si="2"/>
        <v>45351</v>
      </c>
      <c r="AF14" s="19">
        <f t="shared" si="2"/>
        <v>45382</v>
      </c>
      <c r="AG14" s="19">
        <f t="shared" si="2"/>
        <v>45412</v>
      </c>
      <c r="AH14" s="19">
        <f t="shared" si="2"/>
        <v>45443</v>
      </c>
      <c r="AI14" s="19">
        <f t="shared" si="2"/>
        <v>45473</v>
      </c>
      <c r="AJ14" s="19">
        <f t="shared" si="2"/>
        <v>45504</v>
      </c>
      <c r="AK14" s="19">
        <f t="shared" si="2"/>
        <v>45535</v>
      </c>
      <c r="AL14" s="19">
        <f t="shared" si="2"/>
        <v>45565</v>
      </c>
      <c r="AM14" s="19">
        <f t="shared" si="2"/>
        <v>45596</v>
      </c>
      <c r="AN14" s="19">
        <f t="shared" si="2"/>
        <v>45626</v>
      </c>
      <c r="AO14" s="19">
        <f t="shared" si="2"/>
        <v>45657</v>
      </c>
    </row>
    <row r="15" spans="3:41" x14ac:dyDescent="0.3">
      <c r="C15" s="20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3:41" ht="15" thickBot="1" x14ac:dyDescent="0.35">
      <c r="C16" s="21" t="s">
        <v>7</v>
      </c>
      <c r="D16" s="22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3:41" ht="43.2" x14ac:dyDescent="0.3">
      <c r="C17" s="23" t="s">
        <v>8</v>
      </c>
      <c r="D17" s="8">
        <f>SUM(E17:AO17)</f>
        <v>0</v>
      </c>
      <c r="E17" s="24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6"/>
    </row>
    <row r="18" spans="3:41" x14ac:dyDescent="0.3">
      <c r="C18" s="23" t="s">
        <v>9</v>
      </c>
      <c r="D18" s="8">
        <f t="shared" ref="D18:D29" si="3">SUM(E18:AO18)</f>
        <v>0</v>
      </c>
      <c r="E18" s="27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9"/>
    </row>
    <row r="19" spans="3:41" x14ac:dyDescent="0.3">
      <c r="C19" s="23" t="s">
        <v>10</v>
      </c>
      <c r="D19" s="8">
        <f t="shared" si="3"/>
        <v>0</v>
      </c>
      <c r="E19" s="27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9"/>
    </row>
    <row r="20" spans="3:41" x14ac:dyDescent="0.3">
      <c r="C20" s="23" t="s">
        <v>11</v>
      </c>
      <c r="D20" s="8">
        <f t="shared" si="3"/>
        <v>0</v>
      </c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9"/>
    </row>
    <row r="21" spans="3:41" x14ac:dyDescent="0.3">
      <c r="C21" s="23" t="s">
        <v>12</v>
      </c>
      <c r="D21" s="8">
        <f t="shared" si="3"/>
        <v>0</v>
      </c>
      <c r="E21" s="2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9"/>
    </row>
    <row r="22" spans="3:41" x14ac:dyDescent="0.3">
      <c r="C22" s="23" t="s">
        <v>13</v>
      </c>
      <c r="D22" s="8">
        <f t="shared" si="3"/>
        <v>0</v>
      </c>
      <c r="E22" s="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4"/>
    </row>
    <row r="23" spans="3:41" x14ac:dyDescent="0.3">
      <c r="C23" s="23" t="s">
        <v>14</v>
      </c>
      <c r="D23" s="8">
        <f t="shared" si="3"/>
        <v>0</v>
      </c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4"/>
    </row>
    <row r="24" spans="3:41" x14ac:dyDescent="0.3">
      <c r="C24" s="23" t="s">
        <v>15</v>
      </c>
      <c r="D24" s="8">
        <f t="shared" si="3"/>
        <v>0</v>
      </c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4"/>
    </row>
    <row r="25" spans="3:41" ht="28.8" x14ac:dyDescent="0.3">
      <c r="C25" s="23" t="s">
        <v>16</v>
      </c>
      <c r="D25" s="8">
        <f t="shared" si="3"/>
        <v>0</v>
      </c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4"/>
    </row>
    <row r="26" spans="3:41" ht="28.8" x14ac:dyDescent="0.3">
      <c r="C26" s="23" t="s">
        <v>17</v>
      </c>
      <c r="D26" s="8">
        <f t="shared" si="3"/>
        <v>0</v>
      </c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4"/>
    </row>
    <row r="27" spans="3:41" ht="28.8" x14ac:dyDescent="0.3">
      <c r="C27" s="23" t="s">
        <v>18</v>
      </c>
      <c r="D27" s="8">
        <f t="shared" si="3"/>
        <v>0</v>
      </c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4"/>
    </row>
    <row r="28" spans="3:41" x14ac:dyDescent="0.3">
      <c r="C28" s="23" t="s">
        <v>19</v>
      </c>
      <c r="D28" s="8">
        <f t="shared" si="3"/>
        <v>0</v>
      </c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4"/>
    </row>
    <row r="29" spans="3:41" ht="15" thickBot="1" x14ac:dyDescent="0.35">
      <c r="C29" s="23" t="s">
        <v>20</v>
      </c>
      <c r="D29" s="8">
        <f t="shared" si="3"/>
        <v>0</v>
      </c>
      <c r="E29" s="5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7"/>
    </row>
    <row r="30" spans="3:41" x14ac:dyDescent="0.3">
      <c r="C30" s="23" t="s">
        <v>21</v>
      </c>
      <c r="D30">
        <f>SUM(D17:D29)</f>
        <v>0</v>
      </c>
      <c r="E30" s="9">
        <f>SUM(E17:E29)</f>
        <v>0</v>
      </c>
      <c r="F30" s="9">
        <f t="shared" ref="F30:AO30" si="4">SUM(F17:F26)</f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  <c r="K30" s="9">
        <f t="shared" si="4"/>
        <v>0</v>
      </c>
      <c r="L30" s="9">
        <f t="shared" si="4"/>
        <v>0</v>
      </c>
      <c r="M30" s="9">
        <f t="shared" si="4"/>
        <v>0</v>
      </c>
      <c r="N30" s="9">
        <f t="shared" si="4"/>
        <v>0</v>
      </c>
      <c r="O30" s="9">
        <f t="shared" si="4"/>
        <v>0</v>
      </c>
      <c r="P30" s="9">
        <f t="shared" si="4"/>
        <v>0</v>
      </c>
      <c r="Q30" s="9">
        <f t="shared" si="4"/>
        <v>0</v>
      </c>
      <c r="R30" s="9">
        <f t="shared" si="4"/>
        <v>0</v>
      </c>
      <c r="S30" s="9">
        <f t="shared" si="4"/>
        <v>0</v>
      </c>
      <c r="T30" s="9">
        <f t="shared" si="4"/>
        <v>0</v>
      </c>
      <c r="U30" s="9">
        <f t="shared" si="4"/>
        <v>0</v>
      </c>
      <c r="V30" s="9">
        <f t="shared" si="4"/>
        <v>0</v>
      </c>
      <c r="W30" s="9">
        <f t="shared" si="4"/>
        <v>0</v>
      </c>
      <c r="X30" s="9">
        <f t="shared" si="4"/>
        <v>0</v>
      </c>
      <c r="Y30" s="9">
        <f t="shared" si="4"/>
        <v>0</v>
      </c>
      <c r="Z30" s="9">
        <f t="shared" si="4"/>
        <v>0</v>
      </c>
      <c r="AA30" s="9">
        <f t="shared" si="4"/>
        <v>0</v>
      </c>
      <c r="AB30" s="9">
        <f t="shared" si="4"/>
        <v>0</v>
      </c>
      <c r="AC30" s="9">
        <f t="shared" si="4"/>
        <v>0</v>
      </c>
      <c r="AD30" s="9">
        <f t="shared" si="4"/>
        <v>0</v>
      </c>
      <c r="AE30" s="9">
        <f t="shared" si="4"/>
        <v>0</v>
      </c>
      <c r="AF30" s="9">
        <f t="shared" si="4"/>
        <v>0</v>
      </c>
      <c r="AG30" s="9">
        <f t="shared" si="4"/>
        <v>0</v>
      </c>
      <c r="AH30" s="9">
        <f t="shared" si="4"/>
        <v>0</v>
      </c>
      <c r="AI30" s="9">
        <f t="shared" si="4"/>
        <v>0</v>
      </c>
      <c r="AJ30" s="9">
        <f t="shared" si="4"/>
        <v>0</v>
      </c>
      <c r="AK30" s="9">
        <f t="shared" si="4"/>
        <v>0</v>
      </c>
      <c r="AL30" s="9">
        <f t="shared" si="4"/>
        <v>0</v>
      </c>
      <c r="AM30" s="9">
        <f t="shared" si="4"/>
        <v>0</v>
      </c>
      <c r="AN30" s="9">
        <f t="shared" si="4"/>
        <v>0</v>
      </c>
      <c r="AO30" s="9">
        <f t="shared" si="4"/>
        <v>0</v>
      </c>
    </row>
    <row r="31" spans="3:41" x14ac:dyDescent="0.3">
      <c r="C31" s="21" t="s">
        <v>22</v>
      </c>
      <c r="D31" s="22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</row>
    <row r="32" spans="3:41" x14ac:dyDescent="0.3">
      <c r="C32" s="23" t="s">
        <v>23</v>
      </c>
      <c r="D32" s="8">
        <f t="shared" ref="D32:D37" si="5">SUM(E32:AO32)</f>
        <v>100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>
        <v>100</v>
      </c>
    </row>
    <row r="33" spans="3:41" x14ac:dyDescent="0.3">
      <c r="C33" s="23" t="s">
        <v>24</v>
      </c>
      <c r="D33" s="8">
        <f t="shared" si="5"/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 t="s">
        <v>25</v>
      </c>
    </row>
    <row r="34" spans="3:41" x14ac:dyDescent="0.3">
      <c r="C34" s="23" t="s">
        <v>26</v>
      </c>
      <c r="D34" s="8">
        <f t="shared" si="5"/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3:41" x14ac:dyDescent="0.3">
      <c r="C35" s="23" t="s">
        <v>27</v>
      </c>
      <c r="D35" s="8">
        <f t="shared" si="5"/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3:41" x14ac:dyDescent="0.3">
      <c r="C36" s="23" t="s">
        <v>28</v>
      </c>
      <c r="D36" s="8">
        <f t="shared" si="5"/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3:41" x14ac:dyDescent="0.3">
      <c r="C37" s="23" t="s">
        <v>29</v>
      </c>
      <c r="D37" s="8">
        <f t="shared" si="5"/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3:41" x14ac:dyDescent="0.3">
      <c r="C38" s="23" t="s">
        <v>30</v>
      </c>
      <c r="D38" s="8">
        <f>SUM(E38:AO38)</f>
        <v>100</v>
      </c>
      <c r="E38" s="9">
        <f t="shared" ref="E38:AO38" si="6">E32-SUM(E33:E37)</f>
        <v>0</v>
      </c>
      <c r="F38" s="9">
        <f t="shared" si="6"/>
        <v>0</v>
      </c>
      <c r="G38" s="9">
        <f t="shared" si="6"/>
        <v>0</v>
      </c>
      <c r="H38" s="9">
        <f t="shared" si="6"/>
        <v>0</v>
      </c>
      <c r="I38" s="9">
        <f t="shared" si="6"/>
        <v>0</v>
      </c>
      <c r="J38" s="9">
        <f t="shared" si="6"/>
        <v>0</v>
      </c>
      <c r="K38" s="9">
        <f t="shared" si="6"/>
        <v>0</v>
      </c>
      <c r="L38" s="9">
        <f t="shared" si="6"/>
        <v>0</v>
      </c>
      <c r="M38" s="9">
        <f t="shared" si="6"/>
        <v>0</v>
      </c>
      <c r="N38" s="9">
        <f t="shared" si="6"/>
        <v>0</v>
      </c>
      <c r="O38" s="9">
        <f t="shared" si="6"/>
        <v>0</v>
      </c>
      <c r="P38" s="9">
        <f t="shared" si="6"/>
        <v>0</v>
      </c>
      <c r="Q38" s="9">
        <f t="shared" si="6"/>
        <v>0</v>
      </c>
      <c r="R38" s="9">
        <f t="shared" si="6"/>
        <v>0</v>
      </c>
      <c r="S38" s="9">
        <f t="shared" si="6"/>
        <v>0</v>
      </c>
      <c r="T38" s="9">
        <f t="shared" si="6"/>
        <v>0</v>
      </c>
      <c r="U38" s="9">
        <f t="shared" si="6"/>
        <v>0</v>
      </c>
      <c r="V38" s="9">
        <f t="shared" si="6"/>
        <v>0</v>
      </c>
      <c r="W38" s="9">
        <f t="shared" si="6"/>
        <v>0</v>
      </c>
      <c r="X38" s="9">
        <f t="shared" si="6"/>
        <v>0</v>
      </c>
      <c r="Y38" s="9">
        <f t="shared" si="6"/>
        <v>0</v>
      </c>
      <c r="Z38" s="9">
        <f t="shared" si="6"/>
        <v>0</v>
      </c>
      <c r="AA38" s="9">
        <f t="shared" si="6"/>
        <v>0</v>
      </c>
      <c r="AB38" s="9">
        <f t="shared" si="6"/>
        <v>0</v>
      </c>
      <c r="AC38" s="9">
        <f t="shared" si="6"/>
        <v>0</v>
      </c>
      <c r="AD38" s="9">
        <f t="shared" si="6"/>
        <v>0</v>
      </c>
      <c r="AE38" s="9">
        <f t="shared" si="6"/>
        <v>0</v>
      </c>
      <c r="AF38" s="9">
        <f t="shared" si="6"/>
        <v>0</v>
      </c>
      <c r="AG38" s="9">
        <f t="shared" si="6"/>
        <v>0</v>
      </c>
      <c r="AH38" s="9">
        <f t="shared" si="6"/>
        <v>0</v>
      </c>
      <c r="AI38" s="9">
        <f t="shared" si="6"/>
        <v>0</v>
      </c>
      <c r="AJ38" s="9">
        <f t="shared" si="6"/>
        <v>0</v>
      </c>
      <c r="AK38" s="9">
        <f t="shared" si="6"/>
        <v>0</v>
      </c>
      <c r="AL38" s="9">
        <f t="shared" si="6"/>
        <v>0</v>
      </c>
      <c r="AM38" s="9">
        <f t="shared" si="6"/>
        <v>0</v>
      </c>
      <c r="AN38" s="9">
        <f t="shared" si="6"/>
        <v>0</v>
      </c>
      <c r="AO38" s="9">
        <f t="shared" si="6"/>
        <v>100</v>
      </c>
    </row>
    <row r="39" spans="3:41" x14ac:dyDescent="0.3">
      <c r="C39" s="23" t="s">
        <v>31</v>
      </c>
      <c r="D39" s="30">
        <f>SUM(E39:AO39)</f>
        <v>37</v>
      </c>
      <c r="E39" s="1">
        <v>1</v>
      </c>
      <c r="F39" s="1">
        <f>E39</f>
        <v>1</v>
      </c>
      <c r="G39" s="1">
        <f t="shared" ref="G39:AO39" si="7">F39</f>
        <v>1</v>
      </c>
      <c r="H39" s="1">
        <f t="shared" si="7"/>
        <v>1</v>
      </c>
      <c r="I39" s="1">
        <f t="shared" si="7"/>
        <v>1</v>
      </c>
      <c r="J39" s="1">
        <f t="shared" si="7"/>
        <v>1</v>
      </c>
      <c r="K39" s="1">
        <f t="shared" si="7"/>
        <v>1</v>
      </c>
      <c r="L39" s="1">
        <f t="shared" si="7"/>
        <v>1</v>
      </c>
      <c r="M39" s="1">
        <f t="shared" si="7"/>
        <v>1</v>
      </c>
      <c r="N39" s="1">
        <f t="shared" si="7"/>
        <v>1</v>
      </c>
      <c r="O39" s="1">
        <f t="shared" si="7"/>
        <v>1</v>
      </c>
      <c r="P39" s="1">
        <f t="shared" si="7"/>
        <v>1</v>
      </c>
      <c r="Q39" s="1">
        <f t="shared" si="7"/>
        <v>1</v>
      </c>
      <c r="R39" s="1">
        <f t="shared" si="7"/>
        <v>1</v>
      </c>
      <c r="S39" s="1">
        <f t="shared" si="7"/>
        <v>1</v>
      </c>
      <c r="T39" s="1">
        <f t="shared" si="7"/>
        <v>1</v>
      </c>
      <c r="U39" s="1">
        <f t="shared" si="7"/>
        <v>1</v>
      </c>
      <c r="V39" s="1">
        <f t="shared" si="7"/>
        <v>1</v>
      </c>
      <c r="W39" s="1">
        <f t="shared" si="7"/>
        <v>1</v>
      </c>
      <c r="X39" s="1">
        <f t="shared" si="7"/>
        <v>1</v>
      </c>
      <c r="Y39" s="1">
        <f t="shared" si="7"/>
        <v>1</v>
      </c>
      <c r="Z39" s="1">
        <f t="shared" si="7"/>
        <v>1</v>
      </c>
      <c r="AA39" s="1">
        <f t="shared" si="7"/>
        <v>1</v>
      </c>
      <c r="AB39" s="1">
        <f t="shared" si="7"/>
        <v>1</v>
      </c>
      <c r="AC39" s="1">
        <f t="shared" si="7"/>
        <v>1</v>
      </c>
      <c r="AD39" s="1">
        <f t="shared" si="7"/>
        <v>1</v>
      </c>
      <c r="AE39" s="1">
        <f t="shared" si="7"/>
        <v>1</v>
      </c>
      <c r="AF39" s="1">
        <f t="shared" si="7"/>
        <v>1</v>
      </c>
      <c r="AG39" s="1">
        <f t="shared" si="7"/>
        <v>1</v>
      </c>
      <c r="AH39" s="1">
        <f t="shared" si="7"/>
        <v>1</v>
      </c>
      <c r="AI39" s="1">
        <f t="shared" si="7"/>
        <v>1</v>
      </c>
      <c r="AJ39" s="1">
        <f t="shared" si="7"/>
        <v>1</v>
      </c>
      <c r="AK39" s="1">
        <f t="shared" si="7"/>
        <v>1</v>
      </c>
      <c r="AL39" s="1">
        <f t="shared" si="7"/>
        <v>1</v>
      </c>
      <c r="AM39" s="1">
        <f t="shared" si="7"/>
        <v>1</v>
      </c>
      <c r="AN39" s="1">
        <f t="shared" si="7"/>
        <v>1</v>
      </c>
      <c r="AO39" s="1">
        <f t="shared" si="7"/>
        <v>1</v>
      </c>
    </row>
    <row r="40" spans="3:41" x14ac:dyDescent="0.3">
      <c r="C40" s="31" t="s">
        <v>32</v>
      </c>
      <c r="D40" s="30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</row>
    <row r="41" spans="3:41" x14ac:dyDescent="0.3">
      <c r="C41" s="23" t="s">
        <v>33</v>
      </c>
      <c r="D41" s="8">
        <f t="shared" ref="D41:D49" si="8">SUM(E41:AO41)</f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3:41" x14ac:dyDescent="0.3">
      <c r="C42" s="23" t="s">
        <v>34</v>
      </c>
      <c r="D42" s="8">
        <f t="shared" si="8"/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3:41" x14ac:dyDescent="0.3">
      <c r="C43" s="23" t="s">
        <v>35</v>
      </c>
      <c r="D43" s="8">
        <f t="shared" si="8"/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3:41" x14ac:dyDescent="0.3">
      <c r="C44" s="23" t="s">
        <v>36</v>
      </c>
      <c r="D44" s="8">
        <f t="shared" si="8"/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3:41" x14ac:dyDescent="0.3">
      <c r="C45" s="23" t="s">
        <v>37</v>
      </c>
      <c r="D45" s="8">
        <f t="shared" si="8"/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3:41" x14ac:dyDescent="0.3">
      <c r="C46" s="23" t="s">
        <v>38</v>
      </c>
      <c r="D46" s="8">
        <f t="shared" si="8"/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3:41" x14ac:dyDescent="0.3">
      <c r="C47" s="23" t="s">
        <v>39</v>
      </c>
      <c r="D47" s="8">
        <f t="shared" si="8"/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3:41" ht="28.8" x14ac:dyDescent="0.3">
      <c r="C48" s="23" t="s">
        <v>40</v>
      </c>
      <c r="D48" s="8">
        <f t="shared" si="8"/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3:41" x14ac:dyDescent="0.3">
      <c r="C49" s="23" t="s">
        <v>41</v>
      </c>
      <c r="D49" s="8">
        <f t="shared" si="8"/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3:41" x14ac:dyDescent="0.3">
      <c r="C50" s="23" t="s">
        <v>42</v>
      </c>
      <c r="D50" s="8">
        <f>SUM(E50:AO50)</f>
        <v>0</v>
      </c>
      <c r="E50" s="9">
        <f t="shared" ref="E50:AO50" si="9">SUM(E41:E49)</f>
        <v>0</v>
      </c>
      <c r="F50" s="9">
        <f t="shared" si="9"/>
        <v>0</v>
      </c>
      <c r="G50" s="9">
        <f t="shared" si="9"/>
        <v>0</v>
      </c>
      <c r="H50" s="9">
        <f t="shared" si="9"/>
        <v>0</v>
      </c>
      <c r="I50" s="9">
        <f t="shared" si="9"/>
        <v>0</v>
      </c>
      <c r="J50" s="9">
        <f t="shared" si="9"/>
        <v>0</v>
      </c>
      <c r="K50" s="9">
        <f t="shared" si="9"/>
        <v>0</v>
      </c>
      <c r="L50" s="9">
        <f t="shared" si="9"/>
        <v>0</v>
      </c>
      <c r="M50" s="9">
        <f t="shared" si="9"/>
        <v>0</v>
      </c>
      <c r="N50" s="9">
        <f t="shared" si="9"/>
        <v>0</v>
      </c>
      <c r="O50" s="9">
        <f t="shared" si="9"/>
        <v>0</v>
      </c>
      <c r="P50" s="9">
        <f t="shared" si="9"/>
        <v>0</v>
      </c>
      <c r="Q50" s="9">
        <f t="shared" si="9"/>
        <v>0</v>
      </c>
      <c r="R50" s="9">
        <f t="shared" si="9"/>
        <v>0</v>
      </c>
      <c r="S50" s="9">
        <f t="shared" si="9"/>
        <v>0</v>
      </c>
      <c r="T50" s="9">
        <f t="shared" si="9"/>
        <v>0</v>
      </c>
      <c r="U50" s="9">
        <f t="shared" si="9"/>
        <v>0</v>
      </c>
      <c r="V50" s="9">
        <f t="shared" si="9"/>
        <v>0</v>
      </c>
      <c r="W50" s="9">
        <f t="shared" si="9"/>
        <v>0</v>
      </c>
      <c r="X50" s="9">
        <f t="shared" si="9"/>
        <v>0</v>
      </c>
      <c r="Y50" s="9">
        <f t="shared" si="9"/>
        <v>0</v>
      </c>
      <c r="Z50" s="9">
        <f t="shared" si="9"/>
        <v>0</v>
      </c>
      <c r="AA50" s="9">
        <f t="shared" si="9"/>
        <v>0</v>
      </c>
      <c r="AB50" s="9">
        <f t="shared" si="9"/>
        <v>0</v>
      </c>
      <c r="AC50" s="9">
        <f t="shared" si="9"/>
        <v>0</v>
      </c>
      <c r="AD50" s="9">
        <f t="shared" si="9"/>
        <v>0</v>
      </c>
      <c r="AE50" s="9">
        <f t="shared" si="9"/>
        <v>0</v>
      </c>
      <c r="AF50" s="9">
        <f t="shared" si="9"/>
        <v>0</v>
      </c>
      <c r="AG50" s="9">
        <f t="shared" si="9"/>
        <v>0</v>
      </c>
      <c r="AH50" s="9">
        <f t="shared" si="9"/>
        <v>0</v>
      </c>
      <c r="AI50" s="9">
        <f t="shared" si="9"/>
        <v>0</v>
      </c>
      <c r="AJ50" s="9">
        <f t="shared" si="9"/>
        <v>0</v>
      </c>
      <c r="AK50" s="9">
        <f t="shared" si="9"/>
        <v>0</v>
      </c>
      <c r="AL50" s="9">
        <f t="shared" si="9"/>
        <v>0</v>
      </c>
      <c r="AM50" s="9">
        <f t="shared" si="9"/>
        <v>0</v>
      </c>
      <c r="AN50" s="9">
        <f t="shared" si="9"/>
        <v>0</v>
      </c>
      <c r="AO50" s="9">
        <f t="shared" si="9"/>
        <v>0</v>
      </c>
    </row>
    <row r="51" spans="3:41" x14ac:dyDescent="0.3">
      <c r="C51" s="23" t="s">
        <v>43</v>
      </c>
      <c r="D51" s="8">
        <f>SUM(E51:AO51)</f>
        <v>37</v>
      </c>
      <c r="E51" s="9">
        <f t="shared" ref="E51:AO51" si="10">E39-E50</f>
        <v>1</v>
      </c>
      <c r="F51" s="9">
        <f t="shared" si="10"/>
        <v>1</v>
      </c>
      <c r="G51" s="9">
        <f t="shared" si="10"/>
        <v>1</v>
      </c>
      <c r="H51" s="9">
        <f t="shared" si="10"/>
        <v>1</v>
      </c>
      <c r="I51" s="9">
        <f t="shared" si="10"/>
        <v>1</v>
      </c>
      <c r="J51" s="9">
        <f t="shared" si="10"/>
        <v>1</v>
      </c>
      <c r="K51" s="9">
        <f t="shared" si="10"/>
        <v>1</v>
      </c>
      <c r="L51" s="9">
        <f t="shared" si="10"/>
        <v>1</v>
      </c>
      <c r="M51" s="9">
        <f t="shared" si="10"/>
        <v>1</v>
      </c>
      <c r="N51" s="9">
        <f t="shared" si="10"/>
        <v>1</v>
      </c>
      <c r="O51" s="9">
        <f t="shared" si="10"/>
        <v>1</v>
      </c>
      <c r="P51" s="9">
        <f t="shared" si="10"/>
        <v>1</v>
      </c>
      <c r="Q51" s="9">
        <f t="shared" si="10"/>
        <v>1</v>
      </c>
      <c r="R51" s="9">
        <f t="shared" si="10"/>
        <v>1</v>
      </c>
      <c r="S51" s="9">
        <f t="shared" si="10"/>
        <v>1</v>
      </c>
      <c r="T51" s="9">
        <f t="shared" si="10"/>
        <v>1</v>
      </c>
      <c r="U51" s="9">
        <f t="shared" si="10"/>
        <v>1</v>
      </c>
      <c r="V51" s="9">
        <f t="shared" si="10"/>
        <v>1</v>
      </c>
      <c r="W51" s="9">
        <f t="shared" si="10"/>
        <v>1</v>
      </c>
      <c r="X51" s="9">
        <f t="shared" si="10"/>
        <v>1</v>
      </c>
      <c r="Y51" s="9">
        <f t="shared" si="10"/>
        <v>1</v>
      </c>
      <c r="Z51" s="9">
        <f t="shared" si="10"/>
        <v>1</v>
      </c>
      <c r="AA51" s="9">
        <f t="shared" si="10"/>
        <v>1</v>
      </c>
      <c r="AB51" s="9">
        <f t="shared" si="10"/>
        <v>1</v>
      </c>
      <c r="AC51" s="9">
        <f t="shared" si="10"/>
        <v>1</v>
      </c>
      <c r="AD51" s="9">
        <f t="shared" si="10"/>
        <v>1</v>
      </c>
      <c r="AE51" s="9">
        <f t="shared" si="10"/>
        <v>1</v>
      </c>
      <c r="AF51" s="9">
        <f t="shared" si="10"/>
        <v>1</v>
      </c>
      <c r="AG51" s="9">
        <f t="shared" si="10"/>
        <v>1</v>
      </c>
      <c r="AH51" s="9">
        <f t="shared" si="10"/>
        <v>1</v>
      </c>
      <c r="AI51" s="9">
        <f t="shared" si="10"/>
        <v>1</v>
      </c>
      <c r="AJ51" s="9">
        <f t="shared" si="10"/>
        <v>1</v>
      </c>
      <c r="AK51" s="9">
        <f t="shared" si="10"/>
        <v>1</v>
      </c>
      <c r="AL51" s="9">
        <f t="shared" si="10"/>
        <v>1</v>
      </c>
      <c r="AM51" s="9">
        <f t="shared" si="10"/>
        <v>1</v>
      </c>
      <c r="AN51" s="9">
        <f t="shared" si="10"/>
        <v>1</v>
      </c>
      <c r="AO51" s="9">
        <f t="shared" si="10"/>
        <v>1</v>
      </c>
    </row>
    <row r="52" spans="3:41" x14ac:dyDescent="0.3">
      <c r="C52" s="21" t="s">
        <v>44</v>
      </c>
      <c r="D52" s="30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</row>
    <row r="53" spans="3:41" x14ac:dyDescent="0.3">
      <c r="C53" s="23" t="s">
        <v>45</v>
      </c>
      <c r="D53" s="8">
        <f>SUM(E53:AO53)</f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3:41" ht="43.2" x14ac:dyDescent="0.3">
      <c r="C54" s="23" t="s">
        <v>46</v>
      </c>
      <c r="D54" s="8">
        <f>SUM(E54:AO54)</f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3:41" ht="28.8" x14ac:dyDescent="0.3">
      <c r="C55" s="23" t="s">
        <v>47</v>
      </c>
      <c r="D55" s="8">
        <f>SUM(E55:AO55)</f>
        <v>0</v>
      </c>
      <c r="E55" s="1"/>
      <c r="F55" s="1"/>
      <c r="G55" s="1"/>
      <c r="H55" s="1"/>
      <c r="I55" s="1"/>
      <c r="J55" s="1"/>
      <c r="K55" s="1"/>
      <c r="L55" s="1" t="s">
        <v>48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3:41" x14ac:dyDescent="0.3">
      <c r="C56" s="23" t="s">
        <v>49</v>
      </c>
      <c r="D56" s="22">
        <f>SUM(E56:AO56)</f>
        <v>0</v>
      </c>
      <c r="E56" s="9">
        <f t="shared" ref="E56:AO56" si="11">SUM(E53:E55)</f>
        <v>0</v>
      </c>
      <c r="F56" s="9">
        <f t="shared" si="11"/>
        <v>0</v>
      </c>
      <c r="G56" s="9">
        <f t="shared" si="11"/>
        <v>0</v>
      </c>
      <c r="H56" s="9">
        <f t="shared" si="11"/>
        <v>0</v>
      </c>
      <c r="I56" s="9">
        <f t="shared" si="11"/>
        <v>0</v>
      </c>
      <c r="J56" s="9">
        <f t="shared" si="11"/>
        <v>0</v>
      </c>
      <c r="K56" s="9">
        <f t="shared" si="11"/>
        <v>0</v>
      </c>
      <c r="L56" s="9">
        <f t="shared" si="11"/>
        <v>0</v>
      </c>
      <c r="M56" s="9">
        <f t="shared" si="11"/>
        <v>0</v>
      </c>
      <c r="N56" s="9">
        <f t="shared" si="11"/>
        <v>0</v>
      </c>
      <c r="O56" s="9">
        <f t="shared" si="11"/>
        <v>0</v>
      </c>
      <c r="P56" s="9">
        <f t="shared" si="11"/>
        <v>0</v>
      </c>
      <c r="Q56" s="9">
        <f t="shared" si="11"/>
        <v>0</v>
      </c>
      <c r="R56" s="9">
        <f t="shared" si="11"/>
        <v>0</v>
      </c>
      <c r="S56" s="9">
        <f t="shared" si="11"/>
        <v>0</v>
      </c>
      <c r="T56" s="9">
        <f t="shared" si="11"/>
        <v>0</v>
      </c>
      <c r="U56" s="9">
        <f t="shared" si="11"/>
        <v>0</v>
      </c>
      <c r="V56" s="9">
        <f t="shared" si="11"/>
        <v>0</v>
      </c>
      <c r="W56" s="9">
        <f t="shared" si="11"/>
        <v>0</v>
      </c>
      <c r="X56" s="9">
        <f t="shared" si="11"/>
        <v>0</v>
      </c>
      <c r="Y56" s="9">
        <f t="shared" si="11"/>
        <v>0</v>
      </c>
      <c r="Z56" s="9">
        <f t="shared" si="11"/>
        <v>0</v>
      </c>
      <c r="AA56" s="9">
        <f t="shared" si="11"/>
        <v>0</v>
      </c>
      <c r="AB56" s="9">
        <f t="shared" si="11"/>
        <v>0</v>
      </c>
      <c r="AC56" s="9">
        <f t="shared" si="11"/>
        <v>0</v>
      </c>
      <c r="AD56" s="9">
        <f t="shared" si="11"/>
        <v>0</v>
      </c>
      <c r="AE56" s="9">
        <f t="shared" si="11"/>
        <v>0</v>
      </c>
      <c r="AF56" s="9">
        <f t="shared" si="11"/>
        <v>0</v>
      </c>
      <c r="AG56" s="9">
        <f t="shared" si="11"/>
        <v>0</v>
      </c>
      <c r="AH56" s="9">
        <f t="shared" si="11"/>
        <v>0</v>
      </c>
      <c r="AI56" s="9">
        <f t="shared" si="11"/>
        <v>0</v>
      </c>
      <c r="AJ56" s="9">
        <f t="shared" si="11"/>
        <v>0</v>
      </c>
      <c r="AK56" s="9">
        <f t="shared" si="11"/>
        <v>0</v>
      </c>
      <c r="AL56" s="9">
        <f t="shared" si="11"/>
        <v>0</v>
      </c>
      <c r="AM56" s="9">
        <f t="shared" si="11"/>
        <v>0</v>
      </c>
      <c r="AN56" s="9">
        <f t="shared" si="11"/>
        <v>0</v>
      </c>
      <c r="AO56" s="9">
        <f t="shared" si="11"/>
        <v>0</v>
      </c>
    </row>
    <row r="57" spans="3:41" x14ac:dyDescent="0.3">
      <c r="C57" s="21" t="s">
        <v>50</v>
      </c>
      <c r="D57" s="30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</row>
    <row r="58" spans="3:41" ht="28.8" x14ac:dyDescent="0.3">
      <c r="C58" s="23" t="s">
        <v>51</v>
      </c>
      <c r="D58" s="8">
        <f>SUM(E58:AO58)</f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3:41" ht="28.8" x14ac:dyDescent="0.3">
      <c r="C59" s="23" t="s">
        <v>52</v>
      </c>
      <c r="D59" s="8">
        <f>SUM(E59:AO59)</f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3:41" x14ac:dyDescent="0.3">
      <c r="C60" s="23" t="s">
        <v>53</v>
      </c>
      <c r="D60" s="22">
        <f>SUM(E60:AO60)</f>
        <v>0</v>
      </c>
      <c r="E60" s="9">
        <f>SUM(E58:E59)</f>
        <v>0</v>
      </c>
      <c r="F60" s="9">
        <f t="shared" ref="F60:AO60" si="12">SUM(F58:F59)</f>
        <v>0</v>
      </c>
      <c r="G60" s="9">
        <f t="shared" si="12"/>
        <v>0</v>
      </c>
      <c r="H60" s="9">
        <f t="shared" si="12"/>
        <v>0</v>
      </c>
      <c r="I60" s="9">
        <f t="shared" si="12"/>
        <v>0</v>
      </c>
      <c r="J60" s="9">
        <f t="shared" si="12"/>
        <v>0</v>
      </c>
      <c r="K60" s="9">
        <f t="shared" si="12"/>
        <v>0</v>
      </c>
      <c r="L60" s="9">
        <f t="shared" si="12"/>
        <v>0</v>
      </c>
      <c r="M60" s="9">
        <f t="shared" si="12"/>
        <v>0</v>
      </c>
      <c r="N60" s="9">
        <f t="shared" si="12"/>
        <v>0</v>
      </c>
      <c r="O60" s="9">
        <f t="shared" si="12"/>
        <v>0</v>
      </c>
      <c r="P60" s="9">
        <f t="shared" si="12"/>
        <v>0</v>
      </c>
      <c r="Q60" s="9">
        <f t="shared" si="12"/>
        <v>0</v>
      </c>
      <c r="R60" s="9">
        <f t="shared" si="12"/>
        <v>0</v>
      </c>
      <c r="S60" s="9">
        <f t="shared" si="12"/>
        <v>0</v>
      </c>
      <c r="T60" s="9">
        <f t="shared" si="12"/>
        <v>0</v>
      </c>
      <c r="U60" s="9">
        <f t="shared" si="12"/>
        <v>0</v>
      </c>
      <c r="V60" s="9">
        <f t="shared" si="12"/>
        <v>0</v>
      </c>
      <c r="W60" s="9">
        <f t="shared" si="12"/>
        <v>0</v>
      </c>
      <c r="X60" s="9">
        <f t="shared" si="12"/>
        <v>0</v>
      </c>
      <c r="Y60" s="9">
        <f t="shared" si="12"/>
        <v>0</v>
      </c>
      <c r="Z60" s="9">
        <f t="shared" si="12"/>
        <v>0</v>
      </c>
      <c r="AA60" s="9">
        <f t="shared" si="12"/>
        <v>0</v>
      </c>
      <c r="AB60" s="9">
        <f t="shared" si="12"/>
        <v>0</v>
      </c>
      <c r="AC60" s="9">
        <f t="shared" si="12"/>
        <v>0</v>
      </c>
      <c r="AD60" s="9">
        <f t="shared" si="12"/>
        <v>0</v>
      </c>
      <c r="AE60" s="9">
        <f t="shared" si="12"/>
        <v>0</v>
      </c>
      <c r="AF60" s="9">
        <f t="shared" si="12"/>
        <v>0</v>
      </c>
      <c r="AG60" s="9">
        <f t="shared" si="12"/>
        <v>0</v>
      </c>
      <c r="AH60" s="9">
        <f t="shared" si="12"/>
        <v>0</v>
      </c>
      <c r="AI60" s="9">
        <f t="shared" si="12"/>
        <v>0</v>
      </c>
      <c r="AJ60" s="9">
        <f t="shared" si="12"/>
        <v>0</v>
      </c>
      <c r="AK60" s="9">
        <f t="shared" si="12"/>
        <v>0</v>
      </c>
      <c r="AL60" s="9">
        <f t="shared" si="12"/>
        <v>0</v>
      </c>
      <c r="AM60" s="9">
        <f t="shared" si="12"/>
        <v>0</v>
      </c>
      <c r="AN60" s="9">
        <f t="shared" si="12"/>
        <v>0</v>
      </c>
      <c r="AO60" s="9">
        <f t="shared" si="12"/>
        <v>0</v>
      </c>
    </row>
    <row r="61" spans="3:41" x14ac:dyDescent="0.3">
      <c r="C61" s="23" t="s">
        <v>54</v>
      </c>
      <c r="D61" s="8">
        <f>SUM(E61:AO61)</f>
        <v>37</v>
      </c>
      <c r="E61" s="9">
        <f t="shared" ref="E61:AO61" si="13">E51-E56-E60</f>
        <v>1</v>
      </c>
      <c r="F61" s="9">
        <f t="shared" si="13"/>
        <v>1</v>
      </c>
      <c r="G61" s="9">
        <f t="shared" si="13"/>
        <v>1</v>
      </c>
      <c r="H61" s="9">
        <f t="shared" si="13"/>
        <v>1</v>
      </c>
      <c r="I61" s="9">
        <f t="shared" si="13"/>
        <v>1</v>
      </c>
      <c r="J61" s="9">
        <f t="shared" si="13"/>
        <v>1</v>
      </c>
      <c r="K61" s="9">
        <f t="shared" si="13"/>
        <v>1</v>
      </c>
      <c r="L61" s="9">
        <f t="shared" si="13"/>
        <v>1</v>
      </c>
      <c r="M61" s="9">
        <f t="shared" si="13"/>
        <v>1</v>
      </c>
      <c r="N61" s="9">
        <f t="shared" si="13"/>
        <v>1</v>
      </c>
      <c r="O61" s="9">
        <f t="shared" si="13"/>
        <v>1</v>
      </c>
      <c r="P61" s="9">
        <f t="shared" si="13"/>
        <v>1</v>
      </c>
      <c r="Q61" s="9">
        <f t="shared" si="13"/>
        <v>1</v>
      </c>
      <c r="R61" s="9">
        <f t="shared" si="13"/>
        <v>1</v>
      </c>
      <c r="S61" s="9">
        <f t="shared" si="13"/>
        <v>1</v>
      </c>
      <c r="T61" s="9">
        <f t="shared" si="13"/>
        <v>1</v>
      </c>
      <c r="U61" s="9">
        <f t="shared" si="13"/>
        <v>1</v>
      </c>
      <c r="V61" s="9">
        <f t="shared" si="13"/>
        <v>1</v>
      </c>
      <c r="W61" s="9">
        <f t="shared" si="13"/>
        <v>1</v>
      </c>
      <c r="X61" s="9">
        <f t="shared" si="13"/>
        <v>1</v>
      </c>
      <c r="Y61" s="9">
        <f t="shared" si="13"/>
        <v>1</v>
      </c>
      <c r="Z61" s="9">
        <f t="shared" si="13"/>
        <v>1</v>
      </c>
      <c r="AA61" s="9">
        <f t="shared" si="13"/>
        <v>1</v>
      </c>
      <c r="AB61" s="9">
        <f t="shared" si="13"/>
        <v>1</v>
      </c>
      <c r="AC61" s="9">
        <f t="shared" si="13"/>
        <v>1</v>
      </c>
      <c r="AD61" s="9">
        <f t="shared" si="13"/>
        <v>1</v>
      </c>
      <c r="AE61" s="9">
        <f t="shared" si="13"/>
        <v>1</v>
      </c>
      <c r="AF61" s="9">
        <f t="shared" si="13"/>
        <v>1</v>
      </c>
      <c r="AG61" s="9">
        <f t="shared" si="13"/>
        <v>1</v>
      </c>
      <c r="AH61" s="9">
        <f t="shared" si="13"/>
        <v>1</v>
      </c>
      <c r="AI61" s="9">
        <f t="shared" si="13"/>
        <v>1</v>
      </c>
      <c r="AJ61" s="9">
        <f t="shared" si="13"/>
        <v>1</v>
      </c>
      <c r="AK61" s="9">
        <f t="shared" si="13"/>
        <v>1</v>
      </c>
      <c r="AL61" s="9">
        <f t="shared" si="13"/>
        <v>1</v>
      </c>
      <c r="AM61" s="9">
        <f t="shared" si="13"/>
        <v>1</v>
      </c>
      <c r="AN61" s="9">
        <f t="shared" si="13"/>
        <v>1</v>
      </c>
      <c r="AO61" s="9">
        <f t="shared" si="13"/>
        <v>1</v>
      </c>
    </row>
    <row r="62" spans="3:41" x14ac:dyDescent="0.3">
      <c r="C62" s="23" t="s">
        <v>55</v>
      </c>
      <c r="D62" s="8">
        <f>SUM(E62:AO62)</f>
        <v>137</v>
      </c>
      <c r="E62" s="9">
        <f t="shared" ref="E62:AO62" si="14">E38-E30+E61</f>
        <v>1</v>
      </c>
      <c r="F62" s="9">
        <f t="shared" si="14"/>
        <v>1</v>
      </c>
      <c r="G62" s="9">
        <f t="shared" si="14"/>
        <v>1</v>
      </c>
      <c r="H62" s="9">
        <f t="shared" si="14"/>
        <v>1</v>
      </c>
      <c r="I62" s="9">
        <f t="shared" si="14"/>
        <v>1</v>
      </c>
      <c r="J62" s="9">
        <f t="shared" si="14"/>
        <v>1</v>
      </c>
      <c r="K62" s="9">
        <f t="shared" si="14"/>
        <v>1</v>
      </c>
      <c r="L62" s="9">
        <f t="shared" si="14"/>
        <v>1</v>
      </c>
      <c r="M62" s="9">
        <f t="shared" si="14"/>
        <v>1</v>
      </c>
      <c r="N62" s="9">
        <f t="shared" si="14"/>
        <v>1</v>
      </c>
      <c r="O62" s="9">
        <f t="shared" si="14"/>
        <v>1</v>
      </c>
      <c r="P62" s="9">
        <f t="shared" si="14"/>
        <v>1</v>
      </c>
      <c r="Q62" s="9">
        <f t="shared" si="14"/>
        <v>1</v>
      </c>
      <c r="R62" s="9">
        <f t="shared" si="14"/>
        <v>1</v>
      </c>
      <c r="S62" s="9">
        <f t="shared" si="14"/>
        <v>1</v>
      </c>
      <c r="T62" s="9">
        <f t="shared" si="14"/>
        <v>1</v>
      </c>
      <c r="U62" s="9">
        <f t="shared" si="14"/>
        <v>1</v>
      </c>
      <c r="V62" s="9">
        <f t="shared" si="14"/>
        <v>1</v>
      </c>
      <c r="W62" s="9">
        <f t="shared" si="14"/>
        <v>1</v>
      </c>
      <c r="X62" s="9">
        <f t="shared" si="14"/>
        <v>1</v>
      </c>
      <c r="Y62" s="9">
        <f t="shared" si="14"/>
        <v>1</v>
      </c>
      <c r="Z62" s="9">
        <f t="shared" si="14"/>
        <v>1</v>
      </c>
      <c r="AA62" s="9">
        <f t="shared" si="14"/>
        <v>1</v>
      </c>
      <c r="AB62" s="9">
        <f t="shared" si="14"/>
        <v>1</v>
      </c>
      <c r="AC62" s="9">
        <f t="shared" si="14"/>
        <v>1</v>
      </c>
      <c r="AD62" s="9">
        <f t="shared" si="14"/>
        <v>1</v>
      </c>
      <c r="AE62" s="9">
        <f t="shared" si="14"/>
        <v>1</v>
      </c>
      <c r="AF62" s="9">
        <f t="shared" si="14"/>
        <v>1</v>
      </c>
      <c r="AG62" s="9">
        <f t="shared" si="14"/>
        <v>1</v>
      </c>
      <c r="AH62" s="9">
        <f t="shared" si="14"/>
        <v>1</v>
      </c>
      <c r="AI62" s="9">
        <f t="shared" si="14"/>
        <v>1</v>
      </c>
      <c r="AJ62" s="9">
        <f t="shared" si="14"/>
        <v>1</v>
      </c>
      <c r="AK62" s="9">
        <f t="shared" si="14"/>
        <v>1</v>
      </c>
      <c r="AL62" s="9">
        <f t="shared" si="14"/>
        <v>1</v>
      </c>
      <c r="AM62" s="9">
        <f t="shared" si="14"/>
        <v>1</v>
      </c>
      <c r="AN62" s="9">
        <f t="shared" si="14"/>
        <v>1</v>
      </c>
      <c r="AO62" s="9">
        <f t="shared" si="14"/>
        <v>101</v>
      </c>
    </row>
    <row r="63" spans="3:41" x14ac:dyDescent="0.3">
      <c r="C63" s="23" t="s">
        <v>56</v>
      </c>
      <c r="D63" s="32" t="e">
        <f>XIRR($E$62:$AO$62,$E$14:$AO$14)</f>
        <v>#NUM!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</row>
    <row r="64" spans="3:41" ht="15" thickBot="1" x14ac:dyDescent="0.35">
      <c r="C64" s="33" t="s">
        <v>57</v>
      </c>
      <c r="D64" s="32" t="e">
        <f>(D62+D30)/D30-1</f>
        <v>#DIV/0!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</row>
    <row r="65" spans="3:3" x14ac:dyDescent="0.3">
      <c r="C65" s="43" t="s">
        <v>58</v>
      </c>
    </row>
    <row r="66" spans="3:3" x14ac:dyDescent="0.3">
      <c r="C66" s="44"/>
    </row>
    <row r="67" spans="3:3" x14ac:dyDescent="0.3">
      <c r="C67" s="44"/>
    </row>
    <row r="68" spans="3:3" x14ac:dyDescent="0.3">
      <c r="C68" s="44"/>
    </row>
  </sheetData>
  <sheetProtection algorithmName="SHA-512" hashValue="KIuHlRhV8H6lWEyUDWfr/MCjoF/qPkA8U3GOjjZK6RoMIPEgxnJgjX3QpmWCXluN/roiYVFXXHc3o8TH0PuKdg==" saltValue="lYdsU0FqOjr5BnggHsf7Jg==" spinCount="100000" sheet="1" objects="1" scenarios="1" selectLockedCells="1"/>
  <mergeCells count="2">
    <mergeCell ref="H8:P10"/>
    <mergeCell ref="C65:C68"/>
  </mergeCell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a9102534-0a2d-4c98-abf3-77d439fca6b7" xsi:nil="true"/>
    <lcf76f155ced4ddcb4097134ff3c332f xmlns="a9102534-0a2d-4c98-abf3-77d439fca6b7">
      <Terms xmlns="http://schemas.microsoft.com/office/infopath/2007/PartnerControls"/>
    </lcf76f155ced4ddcb4097134ff3c332f>
    <TaxCatchAll xmlns="5bdf98e7-cd3c-438e-9715-6705637297e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ED7A2ECFB8BC44B7B6E201D2CB5027" ma:contentTypeVersion="17" ma:contentTypeDescription="Create a new document." ma:contentTypeScope="" ma:versionID="5c81e140418f1dcda6ccc18a9b088e5a">
  <xsd:schema xmlns:xsd="http://www.w3.org/2001/XMLSchema" xmlns:xs="http://www.w3.org/2001/XMLSchema" xmlns:p="http://schemas.microsoft.com/office/2006/metadata/properties" xmlns:ns2="a9102534-0a2d-4c98-abf3-77d439fca6b7" xmlns:ns3="5bdf98e7-cd3c-438e-9715-6705637297e9" targetNamespace="http://schemas.microsoft.com/office/2006/metadata/properties" ma:root="true" ma:fieldsID="59f90fce65c99b1e37ae19fc6c855236" ns2:_="" ns3:_="">
    <xsd:import namespace="a9102534-0a2d-4c98-abf3-77d439fca6b7"/>
    <xsd:import namespace="5bdf98e7-cd3c-438e-9715-6705637297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02534-0a2d-4c98-abf3-77d439fca6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41ec9ec-86b6-4c58-82f1-240d7aabc4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f98e7-cd3c-438e-9715-6705637297e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0e7e1e7-3f03-4791-9780-574c5b08a5b4}" ma:internalName="TaxCatchAll" ma:showField="CatchAllData" ma:web="5bdf98e7-cd3c-438e-9715-670563729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120E35-D651-4814-A337-8C471D28B855}">
  <ds:schemaRefs>
    <ds:schemaRef ds:uri="http://schemas.microsoft.com/office/2006/metadata/properties"/>
    <ds:schemaRef ds:uri="http://schemas.microsoft.com/office/infopath/2007/PartnerControls"/>
    <ds:schemaRef ds:uri="a9102534-0a2d-4c98-abf3-77d439fca6b7"/>
    <ds:schemaRef ds:uri="5bdf98e7-cd3c-438e-9715-6705637297e9"/>
  </ds:schemaRefs>
</ds:datastoreItem>
</file>

<file path=customXml/itemProps2.xml><?xml version="1.0" encoding="utf-8"?>
<ds:datastoreItem xmlns:ds="http://schemas.openxmlformats.org/officeDocument/2006/customXml" ds:itemID="{96C7580C-6B25-4C25-A093-57CBE836E6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ABC0C7-E86E-4CA8-B183-7DB197FE4A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תזרים של נכס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yaniv shoval</dc:creator>
  <cp:keywords/>
  <dc:description/>
  <cp:lastModifiedBy>info</cp:lastModifiedBy>
  <cp:revision/>
  <dcterms:created xsi:type="dcterms:W3CDTF">2020-06-29T12:51:52Z</dcterms:created>
  <dcterms:modified xsi:type="dcterms:W3CDTF">2023-12-31T11:58:15Z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0x01010076ED7A2ECFB8BC44B7B6E201D2CB5027</vt:lpwstr>
  </property>
  <property fmtid="{D5CDD505-2E9C-101B-9397-08002B2CF9AE}" pid="3" name="Order">
    <vt:r8>3754200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MediaServiceImageTags">
    <vt:lpwstr/>
  </property>
</Properties>
</file>